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disotell3\OneDrive - Georgia Institute of Technology\Old Computer\My Documents\GT DATA BASE COMMITTEE\Bid Forms\"/>
    </mc:Choice>
  </mc:AlternateContent>
  <bookViews>
    <workbookView xWindow="0" yWindow="0" windowWidth="28800" windowHeight="14655" activeTab="1"/>
  </bookViews>
  <sheets>
    <sheet name="How To" sheetId="4" r:id="rId1"/>
    <sheet name="Bid Form Int renovation" sheetId="1" r:id="rId2"/>
    <sheet name="Data" sheetId="5" state="hidden" r:id="rId3"/>
    <sheet name="Key " sheetId="3" r:id="rId4"/>
  </sheets>
  <definedNames>
    <definedName name="_xlnm._FilterDatabase" localSheetId="1" hidden="1">'Bid Form Int renovation'!$A$18:$H$226</definedName>
    <definedName name="_xlnm.Print_Area" localSheetId="1">'Bid Form Int renovation'!$A$1:$H$239</definedName>
    <definedName name="_xlnm.Print_Area" localSheetId="0">'How To'!$A$1:$L$28</definedName>
    <definedName name="_xlnm.Print_Area" localSheetId="3">'Key '!$A$1:$D$520</definedName>
    <definedName name="Projecttype" localSheetId="3">'Key '!$A$2:$A$2</definedName>
    <definedName name="Projecttype">#REF!</definedName>
  </definedNames>
  <calcPr calcId="171027"/>
</workbook>
</file>

<file path=xl/calcChain.xml><?xml version="1.0" encoding="utf-8"?>
<calcChain xmlns="http://schemas.openxmlformats.org/spreadsheetml/2006/main">
  <c r="F235" i="1" l="1"/>
  <c r="F23" i="1"/>
  <c r="F28" i="1"/>
  <c r="F38" i="1"/>
  <c r="F52" i="1"/>
  <c r="G226" i="1"/>
  <c r="G225" i="1"/>
  <c r="G224" i="1"/>
  <c r="G223" i="1"/>
  <c r="G220" i="1"/>
  <c r="G219" i="1"/>
  <c r="G218" i="1"/>
  <c r="G216" i="1"/>
  <c r="G215" i="1"/>
  <c r="G214" i="1"/>
  <c r="G211" i="1"/>
  <c r="G210" i="1"/>
  <c r="G209" i="1"/>
  <c r="G208" i="1"/>
  <c r="G207" i="1"/>
  <c r="G206" i="1"/>
  <c r="G205" i="1"/>
  <c r="G203" i="1"/>
  <c r="G202" i="1"/>
  <c r="G200" i="1"/>
  <c r="G199" i="1"/>
  <c r="G198" i="1"/>
  <c r="G197" i="1"/>
  <c r="G196" i="1"/>
  <c r="G195" i="1"/>
  <c r="G193" i="1"/>
  <c r="G192" i="1"/>
  <c r="G191" i="1"/>
  <c r="G189" i="1"/>
  <c r="G188" i="1"/>
  <c r="G187" i="1"/>
  <c r="G186" i="1"/>
  <c r="G185" i="1"/>
  <c r="G183" i="1"/>
  <c r="G182" i="1"/>
  <c r="G181" i="1"/>
  <c r="G179" i="1"/>
  <c r="G177" i="1"/>
  <c r="G176" i="1"/>
  <c r="G175" i="1"/>
  <c r="G174" i="1"/>
  <c r="G173" i="1"/>
  <c r="G172" i="1"/>
  <c r="G171" i="1"/>
  <c r="G169" i="1"/>
  <c r="G168" i="1"/>
  <c r="G167" i="1"/>
  <c r="G166" i="1"/>
  <c r="G165" i="1"/>
  <c r="G164" i="1"/>
  <c r="G163" i="1"/>
  <c r="G162" i="1"/>
  <c r="G161" i="1"/>
  <c r="G159" i="1"/>
  <c r="G158" i="1"/>
  <c r="G157" i="1"/>
  <c r="G155" i="1"/>
  <c r="G154" i="1"/>
  <c r="G153" i="1"/>
  <c r="G151" i="1"/>
  <c r="G150" i="1"/>
  <c r="G149" i="1"/>
  <c r="G148" i="1"/>
  <c r="G147" i="1"/>
  <c r="G145" i="1"/>
  <c r="G144" i="1"/>
  <c r="G143" i="1"/>
  <c r="G142" i="1"/>
  <c r="G141" i="1"/>
  <c r="G140" i="1"/>
  <c r="G138" i="1"/>
  <c r="G137" i="1"/>
  <c r="G136" i="1"/>
  <c r="G135" i="1"/>
  <c r="G134" i="1"/>
  <c r="G133" i="1"/>
  <c r="G131" i="1"/>
  <c r="G130" i="1"/>
  <c r="G129" i="1"/>
  <c r="G128" i="1"/>
  <c r="G127" i="1"/>
  <c r="G126" i="1"/>
  <c r="G125" i="1"/>
  <c r="G124" i="1"/>
  <c r="G123" i="1"/>
  <c r="G120" i="1"/>
  <c r="G119" i="1"/>
  <c r="G118" i="1"/>
  <c r="G116" i="1"/>
  <c r="G115" i="1"/>
  <c r="G114" i="1"/>
  <c r="G113" i="1"/>
  <c r="G111" i="1"/>
  <c r="G110" i="1"/>
  <c r="G109" i="1"/>
  <c r="G108" i="1"/>
  <c r="G107" i="1"/>
  <c r="G106" i="1"/>
  <c r="G105" i="1"/>
  <c r="G104" i="1"/>
  <c r="G103" i="1"/>
  <c r="G102" i="1"/>
  <c r="G100" i="1"/>
  <c r="G99" i="1"/>
  <c r="G98" i="1"/>
  <c r="G97"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1" i="1"/>
  <c r="G50" i="1"/>
  <c r="G49" i="1"/>
  <c r="G48" i="1"/>
  <c r="G47" i="1"/>
  <c r="G46" i="1"/>
  <c r="G45" i="1"/>
  <c r="G44" i="1"/>
  <c r="G43" i="1"/>
  <c r="G42" i="1"/>
  <c r="G41" i="1"/>
  <c r="G40" i="1"/>
  <c r="G39" i="1"/>
  <c r="G37" i="1"/>
  <c r="G36" i="1"/>
  <c r="G35" i="1"/>
  <c r="G34" i="1"/>
  <c r="G33" i="1"/>
  <c r="G32" i="1"/>
  <c r="G31" i="1"/>
  <c r="G30" i="1"/>
  <c r="G29" i="1"/>
  <c r="G26" i="1"/>
  <c r="G24" i="1"/>
  <c r="G22" i="1"/>
  <c r="G25" i="1"/>
  <c r="G21" i="1"/>
  <c r="G20" i="1"/>
  <c r="F19" i="1"/>
  <c r="F180" i="1" l="1"/>
  <c r="F222" i="1" l="1"/>
  <c r="F221" i="1" s="1"/>
  <c r="F213" i="1"/>
  <c r="F217" i="1"/>
  <c r="F122" i="1"/>
  <c r="F132" i="1"/>
  <c r="F139" i="1"/>
  <c r="F146" i="1"/>
  <c r="F152" i="1"/>
  <c r="F156" i="1"/>
  <c r="F160" i="1"/>
  <c r="F170" i="1"/>
  <c r="F178" i="1"/>
  <c r="F184" i="1"/>
  <c r="F190" i="1"/>
  <c r="F194" i="1"/>
  <c r="F201" i="1"/>
  <c r="F204" i="1"/>
  <c r="F96" i="1"/>
  <c r="F101" i="1"/>
  <c r="F112" i="1"/>
  <c r="F117" i="1"/>
  <c r="F27" i="1" l="1"/>
  <c r="F212" i="1"/>
  <c r="F121" i="1"/>
  <c r="F228" i="1" l="1"/>
  <c r="F236" i="1" l="1"/>
  <c r="F231" i="1"/>
  <c r="F237" i="1"/>
  <c r="F234" i="1"/>
  <c r="F233" i="1"/>
  <c r="F232" i="1"/>
  <c r="F230" i="1"/>
  <c r="F239" i="1" l="1"/>
</calcChain>
</file>

<file path=xl/sharedStrings.xml><?xml version="1.0" encoding="utf-8"?>
<sst xmlns="http://schemas.openxmlformats.org/spreadsheetml/2006/main" count="2501" uniqueCount="1263">
  <si>
    <t>XX</t>
  </si>
  <si>
    <t>SF</t>
  </si>
  <si>
    <t>F20 BUILDING DEMOLITION</t>
  </si>
  <si>
    <t>SF of demo area</t>
  </si>
  <si>
    <t>EA</t>
  </si>
  <si>
    <t>Per Fixture</t>
  </si>
  <si>
    <t>D504001</t>
  </si>
  <si>
    <t>D504002</t>
  </si>
  <si>
    <t>EMERGENCY EYE WASH</t>
  </si>
  <si>
    <t>D201008</t>
  </si>
  <si>
    <t>D201007</t>
  </si>
  <si>
    <t>D201006</t>
  </si>
  <si>
    <t>SHOWERS</t>
  </si>
  <si>
    <t>TUBS</t>
  </si>
  <si>
    <t>Quantity Definition</t>
  </si>
  <si>
    <t>Definition</t>
  </si>
  <si>
    <t>UOM</t>
  </si>
  <si>
    <t>KVA</t>
  </si>
  <si>
    <t>%</t>
  </si>
  <si>
    <t>C1010 PARTITIONS</t>
  </si>
  <si>
    <t>C1020 INTERIOR DOORS</t>
  </si>
  <si>
    <t>C1030 SPECIALTIES</t>
  </si>
  <si>
    <t>C3010 WALL FINISHES</t>
  </si>
  <si>
    <t>C3020 FLOOR FINISHES</t>
  </si>
  <si>
    <t>C3030 CEILING FINISHES</t>
  </si>
  <si>
    <t>C3040 INTERIOR COATINGS AND SPECIAL FINISHES</t>
  </si>
  <si>
    <t>D2010 PLUMBING FIXTURES</t>
  </si>
  <si>
    <t>D2020 DOMESTIC WATER DISTRIBUTION</t>
  </si>
  <si>
    <t>D2030 SANITARY WASTE</t>
  </si>
  <si>
    <t>D2090 OTHER PLUMBING SYSTEMS</t>
  </si>
  <si>
    <t>D3020 HEAT GENERATING SYSTEMS</t>
  </si>
  <si>
    <t>D3030 COOLING GENERATING SYSTEMS</t>
  </si>
  <si>
    <t>D3040 DISTRIBUTION SYSTEMS</t>
  </si>
  <si>
    <t>D3050 TERMINAL &amp; PACKAGE UNITS</t>
  </si>
  <si>
    <t>D3060 CONTROLS &amp; INSTRUMENTATION</t>
  </si>
  <si>
    <t>D3070 SYSTEMS TESTING &amp; BALANCING</t>
  </si>
  <si>
    <t>D3090 OTHER HVAC SYSTEMS AND EQUIPMENT</t>
  </si>
  <si>
    <t>D4040 SPRINKLERS</t>
  </si>
  <si>
    <t>D4090 OTHER FIRE PROTECTION SYSTEMS</t>
  </si>
  <si>
    <t>D5010 ELECTRICAL SERVICE &amp; DISTRIBUTION</t>
  </si>
  <si>
    <t>D5020 LIGHTING &amp; BRANCH WIRING</t>
  </si>
  <si>
    <t>D5030 COMMUNICATIONS &amp; SECURITY</t>
  </si>
  <si>
    <t>D5040 FIRE ALARM AND DETECTION SYSTEMS</t>
  </si>
  <si>
    <t>D5090 OTHER ELECTRICAL SERVICES</t>
  </si>
  <si>
    <t>E1020 INSTITUTIONAL EQUIPMENT</t>
  </si>
  <si>
    <t>E2010 FIXED FURNISHINGS</t>
  </si>
  <si>
    <t>E1090 OTHER EQUIPMENT</t>
  </si>
  <si>
    <t>F2010 NON HAZARDOUS DEMOLITION</t>
  </si>
  <si>
    <t>F2020 HAZARDOUS COMPONENTS DEMOLITION AND ABATEMENT</t>
  </si>
  <si>
    <t>F2030 SELECTIVE DEMOLITION</t>
  </si>
  <si>
    <t>F2040 TOTAL DEMOLITION</t>
  </si>
  <si>
    <t xml:space="preserve">Project type </t>
  </si>
  <si>
    <t>Area (GSF)</t>
  </si>
  <si>
    <t>Date of submission</t>
  </si>
  <si>
    <t>Project Title</t>
  </si>
  <si>
    <t>A  SUBSTRUCTURE</t>
  </si>
  <si>
    <t>LF</t>
  </si>
  <si>
    <t>B  SHELL</t>
  </si>
  <si>
    <t>Gross floor area</t>
  </si>
  <si>
    <t>Area of insulation</t>
  </si>
  <si>
    <t>Length of sealants</t>
  </si>
  <si>
    <t>Area of windows</t>
  </si>
  <si>
    <t>Number of doors</t>
  </si>
  <si>
    <t>C  INTERIORS</t>
  </si>
  <si>
    <t>Area of partitions</t>
  </si>
  <si>
    <t>C101001</t>
  </si>
  <si>
    <t>FIXED PARTITIONS</t>
  </si>
  <si>
    <t>Area of fixed partition walls</t>
  </si>
  <si>
    <t>C101002</t>
  </si>
  <si>
    <t>DEMOUNTABLE PARTITIONS</t>
  </si>
  <si>
    <t>C101003</t>
  </si>
  <si>
    <t>RETRACTABLE PARTITIONS</t>
  </si>
  <si>
    <t>C101004</t>
  </si>
  <si>
    <t>INTERIOR GUARDRAILS &amp; SCREENS</t>
  </si>
  <si>
    <t>C101005</t>
  </si>
  <si>
    <t>INTERIOR WINDOWS</t>
  </si>
  <si>
    <t>C101006</t>
  </si>
  <si>
    <t>GLAZED PARTITIONS &amp; STOREFRONTS</t>
  </si>
  <si>
    <t>Area of partitions and storefronts</t>
  </si>
  <si>
    <t>C101007</t>
  </si>
  <si>
    <t>INTERIOR GLAZING</t>
  </si>
  <si>
    <t>Area of interior glazing</t>
  </si>
  <si>
    <t>C101008</t>
  </si>
  <si>
    <t>INTERIOR JOINT SEALANT</t>
  </si>
  <si>
    <t>C101090</t>
  </si>
  <si>
    <t>OTHER PARTITIONS</t>
  </si>
  <si>
    <t>Number of leaves</t>
  </si>
  <si>
    <t>LEF</t>
  </si>
  <si>
    <t>C102001</t>
  </si>
  <si>
    <t>STANDARD INTERIOR DOORS</t>
  </si>
  <si>
    <t>C102002</t>
  </si>
  <si>
    <t>GLAZED INTERIOR DOORS</t>
  </si>
  <si>
    <t>C102003</t>
  </si>
  <si>
    <t>FIRE DOORS</t>
  </si>
  <si>
    <t>C102004</t>
  </si>
  <si>
    <t>SLIDING &amp; FOLDING DOORS</t>
  </si>
  <si>
    <t>Area of sliding or folding door</t>
  </si>
  <si>
    <t>C102007</t>
  </si>
  <si>
    <t>INTERIOR DOOR HARDWARE</t>
  </si>
  <si>
    <t>C102090</t>
  </si>
  <si>
    <t>OTHER INTERIOR SPECIALTY DOORS</t>
  </si>
  <si>
    <t>C102091</t>
  </si>
  <si>
    <t>OTHER INTERIOR PERSONNEL DOORS</t>
  </si>
  <si>
    <t>C103003</t>
  </si>
  <si>
    <t>MARKER BOARDS &amp; TACK BOARDS</t>
  </si>
  <si>
    <t>Each Board</t>
  </si>
  <si>
    <t>C103004</t>
  </si>
  <si>
    <t>IDENTIFYING DEVICES</t>
  </si>
  <si>
    <t>Number of identifying devices</t>
  </si>
  <si>
    <t>C103006</t>
  </si>
  <si>
    <t>SHELVING</t>
  </si>
  <si>
    <t>Length of shelving</t>
  </si>
  <si>
    <t>C103007</t>
  </si>
  <si>
    <t>FIRE EXTINGUISHER CABINETS</t>
  </si>
  <si>
    <t>C103008</t>
  </si>
  <si>
    <t>COUNTERS</t>
  </si>
  <si>
    <t>Length of counters</t>
  </si>
  <si>
    <t>C103009</t>
  </si>
  <si>
    <t>CABINETS</t>
  </si>
  <si>
    <t>Length of cabinets</t>
  </si>
  <si>
    <t>C103010</t>
  </si>
  <si>
    <t>CASEWORK</t>
  </si>
  <si>
    <t>C103011</t>
  </si>
  <si>
    <t>CLOSETS</t>
  </si>
  <si>
    <t>Length of closets</t>
  </si>
  <si>
    <t>C103012</t>
  </si>
  <si>
    <t>FIRESTOPPING PENETRATIONS</t>
  </si>
  <si>
    <t>Each Penetration</t>
  </si>
  <si>
    <t>C103013</t>
  </si>
  <si>
    <t>SPRAYED FIRE-RESISTIVE MATERIALS</t>
  </si>
  <si>
    <t>Area of coverage</t>
  </si>
  <si>
    <t>C103015</t>
  </si>
  <si>
    <t>ORNAMENTAL METALWORK</t>
  </si>
  <si>
    <t>Number of metalwork items</t>
  </si>
  <si>
    <t>C103090</t>
  </si>
  <si>
    <t>OTHER INTERIOR SPECIALTIES</t>
  </si>
  <si>
    <t>Number of specialty items</t>
  </si>
  <si>
    <t>Area of finished walls</t>
  </si>
  <si>
    <t>C301003</t>
  </si>
  <si>
    <t>GYPSUM WALLBOARD FINISHES</t>
  </si>
  <si>
    <t>C301004</t>
  </si>
  <si>
    <t>TILE &amp; TERRAZZO WALL FINISHES</t>
  </si>
  <si>
    <t>C301005</t>
  </si>
  <si>
    <t>WALL COVERINGS</t>
  </si>
  <si>
    <t>Area of wall coverings</t>
  </si>
  <si>
    <t>C301090</t>
  </si>
  <si>
    <t>OTHER WALL FINISHES</t>
  </si>
  <si>
    <t>C302001</t>
  </si>
  <si>
    <t>TILE FLOOR FINISHES</t>
  </si>
  <si>
    <t>Area of tile floors</t>
  </si>
  <si>
    <t>C302003</t>
  </si>
  <si>
    <t>WOOD FLOORING</t>
  </si>
  <si>
    <t>Area of wood floors</t>
  </si>
  <si>
    <t>C302004</t>
  </si>
  <si>
    <t>RESILIENT FLOOR FINISHES</t>
  </si>
  <si>
    <t>Area of resilient floors</t>
  </si>
  <si>
    <t>C302005</t>
  </si>
  <si>
    <t>CARPETING</t>
  </si>
  <si>
    <t>Area of carpeting</t>
  </si>
  <si>
    <t>C302006</t>
  </si>
  <si>
    <t>MASONRY &amp; STONE FLOORING</t>
  </si>
  <si>
    <t>Area of masonry or stone flooring</t>
  </si>
  <si>
    <t>C302007</t>
  </si>
  <si>
    <t>WALL BASE FINISHES</t>
  </si>
  <si>
    <t>Length of wall base</t>
  </si>
  <si>
    <t>C302009</t>
  </si>
  <si>
    <t>FLOOR TOPPINGS AND TRAFFIC MEMBRANES</t>
  </si>
  <si>
    <t>C302010</t>
  </si>
  <si>
    <t>HARDENERS AND SEALERS</t>
  </si>
  <si>
    <t>C302011</t>
  </si>
  <si>
    <t>RAISED ACCESS FLOORING</t>
  </si>
  <si>
    <t>Area of special flooring</t>
  </si>
  <si>
    <t>C302090</t>
  </si>
  <si>
    <t>OTHER FLOORING &amp; FLOOR FINISHES</t>
  </si>
  <si>
    <t>C303001</t>
  </si>
  <si>
    <t>ACOUSTICAL CEILING TILES &amp; PANELS</t>
  </si>
  <si>
    <t>Area of acoustical ceilings</t>
  </si>
  <si>
    <t>C303002</t>
  </si>
  <si>
    <t>GYPSUM WALLBOARD CEILING FINISHES</t>
  </si>
  <si>
    <t>Area of gypsum ceilings</t>
  </si>
  <si>
    <t>C303005</t>
  </si>
  <si>
    <t>SUSPENSIONS SYSTEMS</t>
  </si>
  <si>
    <t>Area of suspension system</t>
  </si>
  <si>
    <t>C303090</t>
  </si>
  <si>
    <t>OTHER CEILING &amp; CEILING FINISHES</t>
  </si>
  <si>
    <t>C304001</t>
  </si>
  <si>
    <t>GENERAL REQUIREMENTS</t>
  </si>
  <si>
    <t>Area of coatings and finishes</t>
  </si>
  <si>
    <t>C304006</t>
  </si>
  <si>
    <t>Area of gypsum wallboard coatings</t>
  </si>
  <si>
    <t>C304007</t>
  </si>
  <si>
    <t>SPECIAL COATINGS ON WALLS</t>
  </si>
  <si>
    <t>Area of special wall coatings</t>
  </si>
  <si>
    <t>D  SERVICES</t>
  </si>
  <si>
    <t>Number of fixtures</t>
  </si>
  <si>
    <t>D201001</t>
  </si>
  <si>
    <t>WATERCLOSETS</t>
  </si>
  <si>
    <t>D201002</t>
  </si>
  <si>
    <t>URINALS</t>
  </si>
  <si>
    <t>D201003</t>
  </si>
  <si>
    <t>LAVATORIES</t>
  </si>
  <si>
    <t>D201004</t>
  </si>
  <si>
    <t>SINKS</t>
  </si>
  <si>
    <t>D201005</t>
  </si>
  <si>
    <t>DRINKING FOUNTAINS &amp; COOLERS</t>
  </si>
  <si>
    <t>D201090</t>
  </si>
  <si>
    <t>EMERGENCY FIXTURES</t>
  </si>
  <si>
    <t>D202001</t>
  </si>
  <si>
    <t>PIPES &amp; FITTINGS</t>
  </si>
  <si>
    <t>D202002</t>
  </si>
  <si>
    <t>VALVES &amp; HYDRANTS</t>
  </si>
  <si>
    <t>Number of valves and hydrants</t>
  </si>
  <si>
    <t>D202003</t>
  </si>
  <si>
    <t>DOMESTIC WATER EQUIPMENT</t>
  </si>
  <si>
    <t>D202004</t>
  </si>
  <si>
    <t>INSULATION &amp; IDENTIFICATION</t>
  </si>
  <si>
    <t>D202005</t>
  </si>
  <si>
    <t>SPECIALTIES</t>
  </si>
  <si>
    <t>Pieces of equipment</t>
  </si>
  <si>
    <t>D202090</t>
  </si>
  <si>
    <t>OTHER DOMESTIC WATER SUPPLY</t>
  </si>
  <si>
    <t>D203001</t>
  </si>
  <si>
    <t>WASTE PIPE &amp; FITTINGS</t>
  </si>
  <si>
    <t>D203002</t>
  </si>
  <si>
    <t>VENT PIPE &amp; FITTINGS</t>
  </si>
  <si>
    <t>D203003</t>
  </si>
  <si>
    <t>FLOOR DRAINS</t>
  </si>
  <si>
    <t>Number of floor drains</t>
  </si>
  <si>
    <t>D203004</t>
  </si>
  <si>
    <t>SANITARY AND VENT EQUIPMENT</t>
  </si>
  <si>
    <t>D203005</t>
  </si>
  <si>
    <t>D203090</t>
  </si>
  <si>
    <t>OTHER SANITARY WASTE</t>
  </si>
  <si>
    <t>D209001</t>
  </si>
  <si>
    <t>SPECIAL PIPING SYSTEMS</t>
  </si>
  <si>
    <t>Number of special fixtures, interceptors, etc.</t>
  </si>
  <si>
    <t>D209002</t>
  </si>
  <si>
    <t>ACID WASTE SYSTEMS</t>
  </si>
  <si>
    <t>D209003</t>
  </si>
  <si>
    <t>INTERCEPTORS</t>
  </si>
  <si>
    <t>Number of interceptors</t>
  </si>
  <si>
    <t>D209005</t>
  </si>
  <si>
    <t>COMPRESSED AIR SYSTEM (NON-BREATHING)</t>
  </si>
  <si>
    <t>Pounds per square inch</t>
  </si>
  <si>
    <t>PSI</t>
  </si>
  <si>
    <t>D209090</t>
  </si>
  <si>
    <t>OTHER SPECIAL PLUMBING SYSTEMS</t>
  </si>
  <si>
    <t>MBH</t>
  </si>
  <si>
    <t>Power</t>
  </si>
  <si>
    <t>D302004</t>
  </si>
  <si>
    <t>AUXILIARY EQUIPMENT</t>
  </si>
  <si>
    <t>D302005</t>
  </si>
  <si>
    <t>EQUIPMENT THERMAL INSULATION</t>
  </si>
  <si>
    <t>D302090</t>
  </si>
  <si>
    <t>OTHER HEAT GENERATING SYSTEMS</t>
  </si>
  <si>
    <t>TON</t>
  </si>
  <si>
    <t>D303001</t>
  </si>
  <si>
    <t>CHILLED WATER SYSTEMS</t>
  </si>
  <si>
    <t>D303002</t>
  </si>
  <si>
    <t>DIRECT EXPANSION SYSTEMS</t>
  </si>
  <si>
    <t>D303090</t>
  </si>
  <si>
    <t>OTHER COOLING GENERATING SYSTEMS</t>
  </si>
  <si>
    <t>D304001</t>
  </si>
  <si>
    <t>AIR DISTRIBUTION, HEATING &amp; COOLING</t>
  </si>
  <si>
    <t>Volume of air flow</t>
  </si>
  <si>
    <t>MCFM</t>
  </si>
  <si>
    <t>D304002</t>
  </si>
  <si>
    <t>STEAM DISTRIBUTION SYSTEMS</t>
  </si>
  <si>
    <t>D304003</t>
  </si>
  <si>
    <t>HOT WATER DISTRIBUTION SYSTEMS</t>
  </si>
  <si>
    <t>D304004</t>
  </si>
  <si>
    <t>CHANGE OVER DISTRIBUTION SYSTEMS</t>
  </si>
  <si>
    <t>D304005</t>
  </si>
  <si>
    <t>GLYCOL DISTRIBUTION SYSTEMS</t>
  </si>
  <si>
    <t>D304006</t>
  </si>
  <si>
    <t>CHILLED WATER DISTRIBUTION SYSTEMS</t>
  </si>
  <si>
    <t>D304007</t>
  </si>
  <si>
    <t>EXHAUST SYSTEMS</t>
  </si>
  <si>
    <t>MCF</t>
  </si>
  <si>
    <t>D304008</t>
  </si>
  <si>
    <t>AIR HANDLING UNITS</t>
  </si>
  <si>
    <t>D304090</t>
  </si>
  <si>
    <t>OTHER DISTRIBUTION SYSTEMS</t>
  </si>
  <si>
    <t>D305001</t>
  </si>
  <si>
    <t>UNIT VENTILATORS</t>
  </si>
  <si>
    <t>Number of units</t>
  </si>
  <si>
    <t>D305002</t>
  </si>
  <si>
    <t>UNIT HEATERS</t>
  </si>
  <si>
    <t>D305003</t>
  </si>
  <si>
    <t>FAN COIL UNITS</t>
  </si>
  <si>
    <t>D305005</t>
  </si>
  <si>
    <t>ELECTRIC HEATING</t>
  </si>
  <si>
    <t>D305006</t>
  </si>
  <si>
    <t>PACKAGE UNITS</t>
  </si>
  <si>
    <t>D305090</t>
  </si>
  <si>
    <t>OTHER TERMINAL &amp; PACKAGE UNITS</t>
  </si>
  <si>
    <t>Number of special mechanical systems</t>
  </si>
  <si>
    <t>Number of sprinkler heads</t>
  </si>
  <si>
    <t>D404001</t>
  </si>
  <si>
    <t>SPRINKLERS AND RELEASING DEVICES</t>
  </si>
  <si>
    <t>D404002</t>
  </si>
  <si>
    <t>SPRINKLER WATER SUPPLY EQUIPMENT AND PIPING</t>
  </si>
  <si>
    <t>Each system</t>
  </si>
  <si>
    <t>AMP</t>
  </si>
  <si>
    <t>D501003</t>
  </si>
  <si>
    <t>INTERIOR DISTRIBUTION TRANSFORMERS</t>
  </si>
  <si>
    <t>D501004</t>
  </si>
  <si>
    <t>PANELBOARDS</t>
  </si>
  <si>
    <t>D501005</t>
  </si>
  <si>
    <t>ENCLOSED CIRCUIT BREAKERS</t>
  </si>
  <si>
    <t>D501006</t>
  </si>
  <si>
    <t>MOTOR CONTROL CENTERS</t>
  </si>
  <si>
    <t>D501090</t>
  </si>
  <si>
    <t>OTHER SERVICE AND DISTRIBUTION</t>
  </si>
  <si>
    <t>Floor area</t>
  </si>
  <si>
    <t>D502001</t>
  </si>
  <si>
    <t>BRANCH WIRING</t>
  </si>
  <si>
    <t>D502002</t>
  </si>
  <si>
    <t>LIGHTING EQUIPMENT</t>
  </si>
  <si>
    <t>D502090</t>
  </si>
  <si>
    <t>OTHER LIGHTING AND BRANCH WIRING</t>
  </si>
  <si>
    <t>D503001</t>
  </si>
  <si>
    <t>TELECOMMUNICATIONS SYSTEMS</t>
  </si>
  <si>
    <t>Number of outlets</t>
  </si>
  <si>
    <t>D503002</t>
  </si>
  <si>
    <t>PUBLIC ADDRESS SYSTEMS</t>
  </si>
  <si>
    <t>D503003</t>
  </si>
  <si>
    <t>INTERCOMMUNICATIONS SYSTEMS</t>
  </si>
  <si>
    <t>Number of stations</t>
  </si>
  <si>
    <t>D503004</t>
  </si>
  <si>
    <t>TELEVISION SYSTEMS</t>
  </si>
  <si>
    <t>D503005</t>
  </si>
  <si>
    <t>SECURITY SYSTEMS</t>
  </si>
  <si>
    <t>D503090</t>
  </si>
  <si>
    <t>OTHER COMMUNICATIONS &amp; ALARM SYSTEMS</t>
  </si>
  <si>
    <t>FIRE ALARM DISTRIBUTION</t>
  </si>
  <si>
    <t>FIRE ALARM DEVICES</t>
  </si>
  <si>
    <t>Number of devices</t>
  </si>
  <si>
    <t>Gross Floor area</t>
  </si>
  <si>
    <t>D509001</t>
  </si>
  <si>
    <t>GENERAL CONSTRUCTION ITEMS (ELECTRICAL)</t>
  </si>
  <si>
    <t>D509002</t>
  </si>
  <si>
    <t>EMERGENCY LIGHTING &amp; POWER</t>
  </si>
  <si>
    <t>D509003</t>
  </si>
  <si>
    <t>GROUNDING SYSTEMS</t>
  </si>
  <si>
    <t>D509004</t>
  </si>
  <si>
    <t>LIGHTNING PROTECTION</t>
  </si>
  <si>
    <t>D509005</t>
  </si>
  <si>
    <t>D509006</t>
  </si>
  <si>
    <t>ENERGY MANAGEMENT CONTROL SYSTEM</t>
  </si>
  <si>
    <t>D509090</t>
  </si>
  <si>
    <t>OTHER SPECIAL SYSTEMS AND DEVICES</t>
  </si>
  <si>
    <t>E  EQUIPMENT &amp; FURNISHINGS</t>
  </si>
  <si>
    <t>E102003</t>
  </si>
  <si>
    <t>LABORATORY EQUIPMENT</t>
  </si>
  <si>
    <t>E102005</t>
  </si>
  <si>
    <t>AUDITORIUM &amp; STAGE EQUIPMENT</t>
  </si>
  <si>
    <t>E102006</t>
  </si>
  <si>
    <t>LIBRARY EQUIPMENT</t>
  </si>
  <si>
    <t>E201002</t>
  </si>
  <si>
    <t>WINDOW TREATMENTS</t>
  </si>
  <si>
    <t>Area of window treatment</t>
  </si>
  <si>
    <t>E201003</t>
  </si>
  <si>
    <t>SEATING (FIXED)</t>
  </si>
  <si>
    <t>Number of seats</t>
  </si>
  <si>
    <t>F  SPECIAL CONSTRUCTION &amp; DEMOLITION</t>
  </si>
  <si>
    <t>Building Typology</t>
  </si>
  <si>
    <t>New construction</t>
  </si>
  <si>
    <t>Renovation</t>
  </si>
  <si>
    <t>Offices</t>
  </si>
  <si>
    <t>Length of balustrades &amp; screens</t>
  </si>
  <si>
    <t>Number of  cabinets</t>
  </si>
  <si>
    <t>Length of casework</t>
  </si>
  <si>
    <t xml:space="preserve">Contingency </t>
  </si>
  <si>
    <t>Card key access control hardware</t>
  </si>
  <si>
    <t>Keypad access control hardware</t>
  </si>
  <si>
    <t>Biometric access control hardware</t>
  </si>
  <si>
    <t>Standard door hardware with lockset</t>
  </si>
  <si>
    <t>Standard door hardware without lockset</t>
  </si>
  <si>
    <t xml:space="preserve">Stainless steel countertops </t>
  </si>
  <si>
    <t xml:space="preserve">Plastic lamianted countertops </t>
  </si>
  <si>
    <t>Granite countertops</t>
  </si>
  <si>
    <t>Epoxy resin countertops</t>
  </si>
  <si>
    <t>Other countertops</t>
  </si>
  <si>
    <t>Wood wall cabinets</t>
  </si>
  <si>
    <t>Commercial kitchen cabinets</t>
  </si>
  <si>
    <t>Display cabinets</t>
  </si>
  <si>
    <t>Metal laboratory cabinets</t>
  </si>
  <si>
    <t>Educational cabinets</t>
  </si>
  <si>
    <t xml:space="preserve">Metal industrial shelving </t>
  </si>
  <si>
    <t xml:space="preserve">Coat racks </t>
  </si>
  <si>
    <t>Wire rack shelving</t>
  </si>
  <si>
    <t>Wayfinding signs</t>
  </si>
  <si>
    <t>Door signs</t>
  </si>
  <si>
    <t>Other identifying devices</t>
  </si>
  <si>
    <t xml:space="preserve">Other shelving </t>
  </si>
  <si>
    <t>Other Cabinets</t>
  </si>
  <si>
    <t>Other door hardware</t>
  </si>
  <si>
    <t>Filing cabinets</t>
  </si>
  <si>
    <t>Wood base cabinets</t>
  </si>
  <si>
    <t>Key cabinets</t>
  </si>
  <si>
    <t>Electronic marker boards</t>
  </si>
  <si>
    <t>Porcelain finish marker boards</t>
  </si>
  <si>
    <t>Magnetic control boards</t>
  </si>
  <si>
    <t>Fixed tack boardss</t>
  </si>
  <si>
    <t>Other visual display items</t>
  </si>
  <si>
    <t>Fire equipment cabinets, portable extinguisher, steel box</t>
  </si>
  <si>
    <t>Other Fire equipment cabinets</t>
  </si>
  <si>
    <t>Corner guard</t>
  </si>
  <si>
    <t xml:space="preserve">Protective wall covering </t>
  </si>
  <si>
    <t>Door and frame protector</t>
  </si>
  <si>
    <t>C10200701</t>
  </si>
  <si>
    <t>C10200702</t>
  </si>
  <si>
    <t>C10200703</t>
  </si>
  <si>
    <t>C10200704</t>
  </si>
  <si>
    <t>C10200705</t>
  </si>
  <si>
    <t>C10200706</t>
  </si>
  <si>
    <t>C10300301</t>
  </si>
  <si>
    <t>C10300302</t>
  </si>
  <si>
    <t>C10300303</t>
  </si>
  <si>
    <t>C10300304</t>
  </si>
  <si>
    <t>C10300305</t>
  </si>
  <si>
    <t>C10300403</t>
  </si>
  <si>
    <t>C10300404</t>
  </si>
  <si>
    <t>C10300407</t>
  </si>
  <si>
    <t>C10300601</t>
  </si>
  <si>
    <t>C10300603</t>
  </si>
  <si>
    <t>C10300604</t>
  </si>
  <si>
    <t>C10300703</t>
  </si>
  <si>
    <t>C10300704</t>
  </si>
  <si>
    <t>C10300801</t>
  </si>
  <si>
    <t>C10300803</t>
  </si>
  <si>
    <t>C10300805</t>
  </si>
  <si>
    <t>C10300806</t>
  </si>
  <si>
    <t>C10300807</t>
  </si>
  <si>
    <t>C10300901</t>
  </si>
  <si>
    <t>C10300902</t>
  </si>
  <si>
    <t>C10300903</t>
  </si>
  <si>
    <t>C10300904</t>
  </si>
  <si>
    <t>C10300905</t>
  </si>
  <si>
    <t>C10300906</t>
  </si>
  <si>
    <t>C10300907</t>
  </si>
  <si>
    <t>C10300908</t>
  </si>
  <si>
    <t>C10300909</t>
  </si>
  <si>
    <t>C10309001</t>
  </si>
  <si>
    <t>C10309002</t>
  </si>
  <si>
    <t>C10309003</t>
  </si>
  <si>
    <t>C10309004</t>
  </si>
  <si>
    <t>Cost code</t>
  </si>
  <si>
    <t>A1010 STANDARD FOUNDATIONS</t>
  </si>
  <si>
    <t xml:space="preserve">A101001 </t>
  </si>
  <si>
    <t>WALL FOUNDATIONS</t>
  </si>
  <si>
    <t>Quantity of concrete for footings and/or wall foundations</t>
  </si>
  <si>
    <t>CY</t>
  </si>
  <si>
    <t xml:space="preserve">A101002 </t>
  </si>
  <si>
    <t>COLUMN FOUNDATIONS &amp; PILE CAPS</t>
  </si>
  <si>
    <t>Quantity of concrete for footings, pile caps and/or piers</t>
  </si>
  <si>
    <t xml:space="preserve">A101003 </t>
  </si>
  <si>
    <t>DEWATERING</t>
  </si>
  <si>
    <t>Dewatered area</t>
  </si>
  <si>
    <t xml:space="preserve">A101090 </t>
  </si>
  <si>
    <t>OTHER STANDARD FOUNDATIONS</t>
  </si>
  <si>
    <t>A1020 SPECIAL FOUNDATIONS</t>
  </si>
  <si>
    <t xml:space="preserve">A102001 </t>
  </si>
  <si>
    <t>PILE FOUNDATIONS</t>
  </si>
  <si>
    <t>Footprint area at grade</t>
  </si>
  <si>
    <t>A102002</t>
  </si>
  <si>
    <t>CAISSONS</t>
  </si>
  <si>
    <t>A102003</t>
  </si>
  <si>
    <t>UNDERPINNING</t>
  </si>
  <si>
    <t>Length of underpinning</t>
  </si>
  <si>
    <t>A102004</t>
  </si>
  <si>
    <t>A102005</t>
  </si>
  <si>
    <t>RAFT FOUNDATIONS</t>
  </si>
  <si>
    <t>Quantity of concrete for raft foundation</t>
  </si>
  <si>
    <t>A102006</t>
  </si>
  <si>
    <t>PRESSURE INJECTED GROUTING</t>
  </si>
  <si>
    <t>A102090</t>
  </si>
  <si>
    <t>OTHER SPECIAL FOUNDATIONS</t>
  </si>
  <si>
    <t>A1030 SLAB ON GRADE</t>
  </si>
  <si>
    <t>A103001A</t>
  </si>
  <si>
    <t>STANDARD SLAB ON GRADE - 4" THK</t>
  </si>
  <si>
    <t>Area of slab</t>
  </si>
  <si>
    <t>A103001B</t>
  </si>
  <si>
    <t>STANDARD SLAB ON GRADE - 6" THK</t>
  </si>
  <si>
    <t>A103001C</t>
  </si>
  <si>
    <t>STANDARD SLAB ON GRADE - 8" THK</t>
  </si>
  <si>
    <t>A103002A</t>
  </si>
  <si>
    <t>STRUCTURAL SLAB ON GRADE - 8" THK</t>
  </si>
  <si>
    <t>A103002B</t>
  </si>
  <si>
    <t>STRUCTURAL SLAB ON GRADE - 10" THK</t>
  </si>
  <si>
    <t>A103003</t>
  </si>
  <si>
    <t>TRENCHES</t>
  </si>
  <si>
    <t>Length of trench</t>
  </si>
  <si>
    <t>A103004</t>
  </si>
  <si>
    <t>PITS AND BASES</t>
  </si>
  <si>
    <t>Number of pits and bases</t>
  </si>
  <si>
    <t>A103005</t>
  </si>
  <si>
    <t>FOUNDATION DRAINAGE</t>
  </si>
  <si>
    <t>Length of foundation</t>
  </si>
  <si>
    <t>A103090</t>
  </si>
  <si>
    <t>OTHER LOWEST FLOOR CONSTRUCTION</t>
  </si>
  <si>
    <t>A2010 BASEMENT EXCAVATION</t>
  </si>
  <si>
    <t>A201001</t>
  </si>
  <si>
    <t>EXCAVATION FOR BASEMENTS</t>
  </si>
  <si>
    <t>Volume of excavation</t>
  </si>
  <si>
    <t>A201002</t>
  </si>
  <si>
    <t>STRUCTURE BACKFILL &amp; COMPACTION</t>
  </si>
  <si>
    <t>Volume of backfill</t>
  </si>
  <si>
    <t>A201003</t>
  </si>
  <si>
    <t>SHORING</t>
  </si>
  <si>
    <t>Shoring contact area</t>
  </si>
  <si>
    <t>A201090</t>
  </si>
  <si>
    <t>OTHER BASEMENT EXCAVATION</t>
  </si>
  <si>
    <t>A2020 BASEMENT WALLS</t>
  </si>
  <si>
    <t>A202001</t>
  </si>
  <si>
    <t>BASEMENT WALL CONSTRUCTION</t>
  </si>
  <si>
    <t>Area of wall</t>
  </si>
  <si>
    <t>A202002</t>
  </si>
  <si>
    <t>MOISTURE PROTECTION</t>
  </si>
  <si>
    <t>Area of wall moisture protection</t>
  </si>
  <si>
    <t>A202003</t>
  </si>
  <si>
    <t>BASEMENT WALL INSULATION</t>
  </si>
  <si>
    <t>Area of wall insulation</t>
  </si>
  <si>
    <t>A202090</t>
  </si>
  <si>
    <t>OTHER BASEMENT WALLS</t>
  </si>
  <si>
    <t>B1010 FLOOR CONSTRUCTION</t>
  </si>
  <si>
    <t>B101001A</t>
  </si>
  <si>
    <t xml:space="preserve">STRUCTURAL FRAME - WOOD </t>
  </si>
  <si>
    <t>MBF</t>
  </si>
  <si>
    <t>B101001B</t>
  </si>
  <si>
    <t xml:space="preserve">STRUCTURAL FRAME - CONCRETE </t>
  </si>
  <si>
    <t>B101001C</t>
  </si>
  <si>
    <t>STRUCTURAL FRAME - STEEL</t>
  </si>
  <si>
    <t>TONS</t>
  </si>
  <si>
    <t>B101002</t>
  </si>
  <si>
    <t>STRUCTURAL INTERIOR WALLS</t>
  </si>
  <si>
    <t>B101003</t>
  </si>
  <si>
    <t>FLOOR DECKS AND SLABS</t>
  </si>
  <si>
    <t>Area of supported floors</t>
  </si>
  <si>
    <t>B101004</t>
  </si>
  <si>
    <t>INCLINED AND STEPPED FLOORS</t>
  </si>
  <si>
    <t>Area of inclined &amp; stepped floors</t>
  </si>
  <si>
    <t>B101005</t>
  </si>
  <si>
    <t>BALCONY CONSTRUCTION</t>
  </si>
  <si>
    <t>Area of supported balconies</t>
  </si>
  <si>
    <t>B101006</t>
  </si>
  <si>
    <t>RAMPS</t>
  </si>
  <si>
    <t>Area of supported ramps</t>
  </si>
  <si>
    <t>B101007</t>
  </si>
  <si>
    <t>FLOOR RACEWAY SYSTEMS</t>
  </si>
  <si>
    <t>B101090</t>
  </si>
  <si>
    <t>OTHER FLOOR CONSTRUCTION</t>
  </si>
  <si>
    <t>B1020 ROOF CONSTRUCTION</t>
  </si>
  <si>
    <t>B102001A</t>
  </si>
  <si>
    <t>B102001</t>
  </si>
  <si>
    <t>B102002</t>
  </si>
  <si>
    <t>Area of walls</t>
  </si>
  <si>
    <t>B102003</t>
  </si>
  <si>
    <t>ROOF DECKS AND SLABS</t>
  </si>
  <si>
    <t>Area of supported roof</t>
  </si>
  <si>
    <t>B102004</t>
  </si>
  <si>
    <t>CANOPIES</t>
  </si>
  <si>
    <t>Area of supported canopies</t>
  </si>
  <si>
    <t>B102090</t>
  </si>
  <si>
    <t>OTHER ROOF CONSTRUCTION</t>
  </si>
  <si>
    <t>B2010 EXTERIOR WALLS</t>
  </si>
  <si>
    <t>B201001A</t>
  </si>
  <si>
    <t>EXTERIOR CLOSURE - BRICK</t>
  </si>
  <si>
    <t>Area of brick at exterior wall</t>
  </si>
  <si>
    <t>B201001B</t>
  </si>
  <si>
    <t>EXTERIOR CLOSURE - METAL PANEL</t>
  </si>
  <si>
    <t>Area of metal panel at ext wall</t>
  </si>
  <si>
    <t>B201001C</t>
  </si>
  <si>
    <t>EXTERIOR CLOSURE - WOOD PANEL</t>
  </si>
  <si>
    <t>Area of wood panel at ext wall</t>
  </si>
  <si>
    <t>EXTERIOR CLOSURE - EFIS</t>
  </si>
  <si>
    <t>Area of efis at exterior wall</t>
  </si>
  <si>
    <t>B201002A</t>
  </si>
  <si>
    <t>EXTERIOR WALL BACKUP CONST - CMU</t>
  </si>
  <si>
    <t>Area of backup walls</t>
  </si>
  <si>
    <t>B201002B</t>
  </si>
  <si>
    <t>EXTERIOR WALL BACKUP CONST - METAL STUD</t>
  </si>
  <si>
    <t>B201003</t>
  </si>
  <si>
    <t>INSULATION &amp; VAPOR RETARDER</t>
  </si>
  <si>
    <t>B201004</t>
  </si>
  <si>
    <t>PARAPETS</t>
  </si>
  <si>
    <t>Length of parapets</t>
  </si>
  <si>
    <t>B201005</t>
  </si>
  <si>
    <t>EXTERIOR LOUVERS &amp; SCREENS</t>
  </si>
  <si>
    <t>Area of louvers and screens</t>
  </si>
  <si>
    <t>B201006</t>
  </si>
  <si>
    <t>BALCONY WALLS &amp; HANDRAILS</t>
  </si>
  <si>
    <t>Length of walls and handrails</t>
  </si>
  <si>
    <t>B201007</t>
  </si>
  <si>
    <t>EXTERIOR SOFFITS</t>
  </si>
  <si>
    <t>Area of soffits</t>
  </si>
  <si>
    <t>B201008</t>
  </si>
  <si>
    <t>FLASHING</t>
  </si>
  <si>
    <t>Area of flashings</t>
  </si>
  <si>
    <t>B201009</t>
  </si>
  <si>
    <t>EXTERIOR PAINTING AND SPECIAL COATINGS</t>
  </si>
  <si>
    <t>Area of exterior coatings</t>
  </si>
  <si>
    <t>B201010</t>
  </si>
  <si>
    <t>EXTERIOR JOINT SEALANT</t>
  </si>
  <si>
    <t>B201011</t>
  </si>
  <si>
    <t>SUN CONTROL DEVICES</t>
  </si>
  <si>
    <t>Area of sun control devices</t>
  </si>
  <si>
    <t>B201012</t>
  </si>
  <si>
    <t>SCREEN WALLS</t>
  </si>
  <si>
    <t>Length of screen wall</t>
  </si>
  <si>
    <t>B201090</t>
  </si>
  <si>
    <t>OTHER EXTERIOR WALLS</t>
  </si>
  <si>
    <t>B2020 EXTERIOR WINDOWS</t>
  </si>
  <si>
    <t>B202001</t>
  </si>
  <si>
    <t>WINDOWS</t>
  </si>
  <si>
    <t>B20200101</t>
  </si>
  <si>
    <t>Aluminum windows</t>
  </si>
  <si>
    <t>B20200102</t>
  </si>
  <si>
    <t>Aluminum impact resistant window</t>
  </si>
  <si>
    <t>B20200103</t>
  </si>
  <si>
    <t>Steel Window</t>
  </si>
  <si>
    <t>B20200104</t>
  </si>
  <si>
    <t>Basement utility window</t>
  </si>
  <si>
    <t>B20200105</t>
  </si>
  <si>
    <t>Plain wood window</t>
  </si>
  <si>
    <t>B20200106</t>
  </si>
  <si>
    <t>Metal clad wood window</t>
  </si>
  <si>
    <t>B20200107</t>
  </si>
  <si>
    <t>Plastic clad wood window</t>
  </si>
  <si>
    <t>B202002</t>
  </si>
  <si>
    <t>STOREFRONTS</t>
  </si>
  <si>
    <t>Area of storefronts</t>
  </si>
  <si>
    <t>B20200201</t>
  </si>
  <si>
    <t>Aluminum framed store front</t>
  </si>
  <si>
    <t>B20200202</t>
  </si>
  <si>
    <t>Aluminum framed entrance door &amp; frame</t>
  </si>
  <si>
    <t>Opng</t>
  </si>
  <si>
    <t>B20200203</t>
  </si>
  <si>
    <t>Other Storefronts accessories</t>
  </si>
  <si>
    <t>B202003</t>
  </si>
  <si>
    <t>CURTAIN WALLS</t>
  </si>
  <si>
    <t>Area of curtain walls</t>
  </si>
  <si>
    <t>B202004</t>
  </si>
  <si>
    <t>EXTERIOR GLAZING</t>
  </si>
  <si>
    <t>Area of Glazing</t>
  </si>
  <si>
    <t>B202090</t>
  </si>
  <si>
    <t>OTHER EXTERIOR WINDOWS</t>
  </si>
  <si>
    <t>B2030 EXTERIOR DOORS</t>
  </si>
  <si>
    <t>B203001</t>
  </si>
  <si>
    <t>SOLID DOORS</t>
  </si>
  <si>
    <t>B203002</t>
  </si>
  <si>
    <t>GLAZED DOORS</t>
  </si>
  <si>
    <t>B203003</t>
  </si>
  <si>
    <t>REVOLVING DOORS</t>
  </si>
  <si>
    <t>B203004</t>
  </si>
  <si>
    <t>OVERHEAD AND ROLL-UP DOORS</t>
  </si>
  <si>
    <t>Area of doors</t>
  </si>
  <si>
    <t>B203005</t>
  </si>
  <si>
    <t>HANGAR DOORS</t>
  </si>
  <si>
    <t>B203006</t>
  </si>
  <si>
    <t>BLAST RESISTANT DOORS</t>
  </si>
  <si>
    <t>B203007</t>
  </si>
  <si>
    <t>GATES</t>
  </si>
  <si>
    <t>B203008</t>
  </si>
  <si>
    <t>EXTERIOR DOOR HARDWARE</t>
  </si>
  <si>
    <t>B203090</t>
  </si>
  <si>
    <t>OTHER EXTERIOR SPECIALTY DOORS</t>
  </si>
  <si>
    <t>B203091</t>
  </si>
  <si>
    <t>OTHER EXTERIOR PERSONNEL DOORS</t>
  </si>
  <si>
    <t>B3010 ROOF COVERINGS</t>
  </si>
  <si>
    <t>B301001A</t>
  </si>
  <si>
    <t>STEEP SLOPE ROOF SYSTEMS - STANDING SEAM</t>
  </si>
  <si>
    <t>Area of roof covering</t>
  </si>
  <si>
    <t>B301001B</t>
  </si>
  <si>
    <t>STEEP SLOPE ROOF SYSTEMS - SHINGLES</t>
  </si>
  <si>
    <t>B301001C</t>
  </si>
  <si>
    <t xml:space="preserve">STEEP SLOPE ROOF SYSTEMS - OTHER </t>
  </si>
  <si>
    <t>B301002A</t>
  </si>
  <si>
    <t>LOW SLOPE ROOF SYSTEMS - TPO</t>
  </si>
  <si>
    <t>Area of topping or membrane</t>
  </si>
  <si>
    <t>B301002B</t>
  </si>
  <si>
    <t>LOW SLOPE ROOF SYSTEMS - FIBREGLASS</t>
  </si>
  <si>
    <t>B301002C</t>
  </si>
  <si>
    <t>LOW SLOPE ROOF SYSTEMS - MODIFIED BITUMEN</t>
  </si>
  <si>
    <t>B301002D</t>
  </si>
  <si>
    <t xml:space="preserve">LOW SLOPE ROOF SYSTEMS - OTHER </t>
  </si>
  <si>
    <t>B301003</t>
  </si>
  <si>
    <t>ROOF INSULATION &amp; FILL</t>
  </si>
  <si>
    <t>B301004</t>
  </si>
  <si>
    <t>FLASHINGS &amp; TRIM</t>
  </si>
  <si>
    <t>B301005</t>
  </si>
  <si>
    <t>GUTTERS &amp; DOWNSPOUTS</t>
  </si>
  <si>
    <t>Length of gutters and downspouts</t>
  </si>
  <si>
    <t>B301006</t>
  </si>
  <si>
    <t>ROOF OPENINGS AND SUPPORTS</t>
  </si>
  <si>
    <t>Area of openings</t>
  </si>
  <si>
    <t xml:space="preserve">B301090  </t>
  </si>
  <si>
    <t>OTHER ROOFING</t>
  </si>
  <si>
    <t>C102005</t>
  </si>
  <si>
    <t>INTERIOR OVERHEAD DOORS</t>
  </si>
  <si>
    <t>C102006</t>
  </si>
  <si>
    <t>INTERIOR GATES</t>
  </si>
  <si>
    <t>Area of gates</t>
  </si>
  <si>
    <t>C103001</t>
  </si>
  <si>
    <t>COMPARTMENTS, CUBICLES &amp; TOILET PARTITIONS</t>
  </si>
  <si>
    <t>Number of compartments, cubicles, or toilet partitions</t>
  </si>
  <si>
    <t>C10300101</t>
  </si>
  <si>
    <t xml:space="preserve">Toilet partitions </t>
  </si>
  <si>
    <t>C10300102</t>
  </si>
  <si>
    <t xml:space="preserve">HC toilet partitions </t>
  </si>
  <si>
    <t>C10300103</t>
  </si>
  <si>
    <t>Urnial partition</t>
  </si>
  <si>
    <t>C103002</t>
  </si>
  <si>
    <t>TOILET &amp; BATH ACCESSORIES</t>
  </si>
  <si>
    <t>Number of accessories</t>
  </si>
  <si>
    <t>C10300201</t>
  </si>
  <si>
    <t>Grab bars</t>
  </si>
  <si>
    <t>C10300202</t>
  </si>
  <si>
    <t>Hand dryers</t>
  </si>
  <si>
    <t>C10300203</t>
  </si>
  <si>
    <t>Mirror</t>
  </si>
  <si>
    <t>C10300204</t>
  </si>
  <si>
    <t>Soap dispenser</t>
  </si>
  <si>
    <t>C10300205</t>
  </si>
  <si>
    <t>Napkin dispenser</t>
  </si>
  <si>
    <t>C10300206</t>
  </si>
  <si>
    <t>Toilet tissue dispenser</t>
  </si>
  <si>
    <t>C10300207</t>
  </si>
  <si>
    <t>Toielt seat cover dispenser</t>
  </si>
  <si>
    <t>C10300208</t>
  </si>
  <si>
    <t>Towel dispenser with waste receptical</t>
  </si>
  <si>
    <t>C10300209</t>
  </si>
  <si>
    <t>Towel dispenser touchless</t>
  </si>
  <si>
    <t>C10300210</t>
  </si>
  <si>
    <t>Other toilet &amp; bath accessories</t>
  </si>
  <si>
    <t>C10300401</t>
  </si>
  <si>
    <t>Building directory</t>
  </si>
  <si>
    <t>C10300402</t>
  </si>
  <si>
    <t xml:space="preserve">Dimentional letter signange </t>
  </si>
  <si>
    <t>C10300405</t>
  </si>
  <si>
    <t xml:space="preserve">Post &amp; panel signage </t>
  </si>
  <si>
    <t>C10300406</t>
  </si>
  <si>
    <t xml:space="preserve">Traffic signs </t>
  </si>
  <si>
    <t>C103005</t>
  </si>
  <si>
    <t>LOCKERS</t>
  </si>
  <si>
    <t>Number of lockers</t>
  </si>
  <si>
    <t>C10300501</t>
  </si>
  <si>
    <t xml:space="preserve">Steel baked enamel lockers </t>
  </si>
  <si>
    <t>C10300502</t>
  </si>
  <si>
    <t>ADA compliant lockers</t>
  </si>
  <si>
    <t>C10300503</t>
  </si>
  <si>
    <t xml:space="preserve">Locker room benches </t>
  </si>
  <si>
    <t>C10300504</t>
  </si>
  <si>
    <t>Other Lockers</t>
  </si>
  <si>
    <t>C10300602</t>
  </si>
  <si>
    <t xml:space="preserve">Wood shelving </t>
  </si>
  <si>
    <t>C10300701</t>
  </si>
  <si>
    <t>Fire equipment cabinets, hose rack assembly, steel box</t>
  </si>
  <si>
    <t>C10300702</t>
  </si>
  <si>
    <t>Fire equipment cabinets, valve cabinet, steel box</t>
  </si>
  <si>
    <t>C10300802</t>
  </si>
  <si>
    <t xml:space="preserve">Wood Countertops </t>
  </si>
  <si>
    <t>C10300804</t>
  </si>
  <si>
    <t xml:space="preserve">Ceramic tile countertops </t>
  </si>
  <si>
    <t>C103014</t>
  </si>
  <si>
    <t>ENTRANCE FLOOR GRILLES AND MATS</t>
  </si>
  <si>
    <t>Area of grilles/mats</t>
  </si>
  <si>
    <t>C2010 STAIR CONSTRUCTION</t>
  </si>
  <si>
    <t>C201001</t>
  </si>
  <si>
    <t>INTERIOR AND EXTERIOR STAIRS</t>
  </si>
  <si>
    <t>Number of flights</t>
  </si>
  <si>
    <t>FLT</t>
  </si>
  <si>
    <t>C201002</t>
  </si>
  <si>
    <t>FIRE ESCAPE STAIRS</t>
  </si>
  <si>
    <t>C201090</t>
  </si>
  <si>
    <t>STAIR HANDRAILS, GUARDRAILS AND ACCESSORIE</t>
  </si>
  <si>
    <t>C301001</t>
  </si>
  <si>
    <t>CONCRETE WALL FINISHES</t>
  </si>
  <si>
    <t>C301002</t>
  </si>
  <si>
    <t>PLASTER WALL FINISHES</t>
  </si>
  <si>
    <t>C301006</t>
  </si>
  <si>
    <t>ACOUSTICAL PANELS ADHERED TO WALLS</t>
  </si>
  <si>
    <t>Area of acoustical tiles &amp; panels</t>
  </si>
  <si>
    <t>C302002</t>
  </si>
  <si>
    <t>TERRAZZO FLOOR FINISHES</t>
  </si>
  <si>
    <t>Area of terrazzo floors</t>
  </si>
  <si>
    <t>C302008</t>
  </si>
  <si>
    <t>STAIR FINISHES</t>
  </si>
  <si>
    <t>C303003</t>
  </si>
  <si>
    <t>PLASTER CEILING FINISHES</t>
  </si>
  <si>
    <t>Area of plaster ceiling finish</t>
  </si>
  <si>
    <t>C303004</t>
  </si>
  <si>
    <t>WOOD CEILINGS</t>
  </si>
  <si>
    <t>Area of wood ceilings</t>
  </si>
  <si>
    <t>C303006</t>
  </si>
  <si>
    <t>METAL STRIP CEILINGS</t>
  </si>
  <si>
    <t>Area of metal ceiling</t>
  </si>
  <si>
    <t>C304002</t>
  </si>
  <si>
    <t>CONCRETE FINISHES</t>
  </si>
  <si>
    <t>Area of concrete finishes</t>
  </si>
  <si>
    <t>C304003</t>
  </si>
  <si>
    <t>CONCRETE MASONRY FINISHES</t>
  </si>
  <si>
    <t>Area of concrete masonry finishes</t>
  </si>
  <si>
    <t>C304004</t>
  </si>
  <si>
    <t>METAL FINISHES</t>
  </si>
  <si>
    <t>Area of metal finishes</t>
  </si>
  <si>
    <t>C304005</t>
  </si>
  <si>
    <t>INTERIOR WOOD FINISHES</t>
  </si>
  <si>
    <t>Area of wood finishes</t>
  </si>
  <si>
    <t>D1010 ELEVATORS AND LIFTS</t>
  </si>
  <si>
    <t>D101002</t>
  </si>
  <si>
    <t>PASSENGER ELEVATORS</t>
  </si>
  <si>
    <t>Number of stops</t>
  </si>
  <si>
    <t>STP</t>
  </si>
  <si>
    <t>D101003</t>
  </si>
  <si>
    <t>FREIGHT ELEVATORS</t>
  </si>
  <si>
    <t>D1020 WEIGHT HANDLING EQUIPMENT</t>
  </si>
  <si>
    <t>Number of items</t>
  </si>
  <si>
    <t>D1090 OTHER CONVEYING SYSTEMS</t>
  </si>
  <si>
    <t>Number of systems</t>
  </si>
  <si>
    <t>D2040 RAIN WATER DRAINAGE</t>
  </si>
  <si>
    <t>D204001</t>
  </si>
  <si>
    <t>PIPE &amp; FITTINGS</t>
  </si>
  <si>
    <t>Length of pipe</t>
  </si>
  <si>
    <t>D204002</t>
  </si>
  <si>
    <t>ROOF DRAINS</t>
  </si>
  <si>
    <t>Number of roof drains</t>
  </si>
  <si>
    <t>D204003</t>
  </si>
  <si>
    <t>RAINWATER DRAINAGE EQUIPMENT</t>
  </si>
  <si>
    <t>D204004</t>
  </si>
  <si>
    <t>Length of pipe insulation</t>
  </si>
  <si>
    <t>D204090</t>
  </si>
  <si>
    <t>OTHER RAIN WATER DRAINAGE SYSTEM</t>
  </si>
  <si>
    <t>D3010 ENERGY SUPPLY</t>
  </si>
  <si>
    <t>D301001</t>
  </si>
  <si>
    <t>OIL SUPPLY SYSTEM</t>
  </si>
  <si>
    <t>Calories per gallon</t>
  </si>
  <si>
    <t>D301002</t>
  </si>
  <si>
    <t>GAS SUPPLY SYSTEM</t>
  </si>
  <si>
    <t>D301003</t>
  </si>
  <si>
    <t>STEAM SUPPLY SYSTEM (FROM CENTRAL PLANT)</t>
  </si>
  <si>
    <t>D301004</t>
  </si>
  <si>
    <t>HOT WATER SUPPLY SYSTEM (FROM CENTRAL PLANT)</t>
  </si>
  <si>
    <t>D301005</t>
  </si>
  <si>
    <t>SOLAR ENERGY SUPPLY SYSTEMS</t>
  </si>
  <si>
    <t>D301006</t>
  </si>
  <si>
    <t>WIND ENERGY SUPPLY SYSTEM</t>
  </si>
  <si>
    <t>D301007</t>
  </si>
  <si>
    <t>COAL SUPPLY SYSTEM</t>
  </si>
  <si>
    <t>D301090</t>
  </si>
  <si>
    <t>OTHER ENERGY SUPPLY</t>
  </si>
  <si>
    <t>D302001</t>
  </si>
  <si>
    <t>BOILERS</t>
  </si>
  <si>
    <t>D305004</t>
  </si>
  <si>
    <t>FIN TUBE RADIATION</t>
  </si>
  <si>
    <t>D4020 FIRE SUPPRESSION WATER SUPPLY AND EQUIPMENT</t>
  </si>
  <si>
    <t>D402001</t>
  </si>
  <si>
    <t>FIRE PROTECTION WATER PIPING AND EQUIPMENT</t>
  </si>
  <si>
    <t>Length of system</t>
  </si>
  <si>
    <t>D402002</t>
  </si>
  <si>
    <t>FIRE PUMP</t>
  </si>
  <si>
    <t>Number of pumps</t>
  </si>
  <si>
    <t>D4030 STANDPIPE SYSTEMS</t>
  </si>
  <si>
    <t>D403001</t>
  </si>
  <si>
    <t>STANDPIPE EQUIPMENT &amp; PIPING</t>
  </si>
  <si>
    <t>D501001</t>
  </si>
  <si>
    <t>MAIN TRANSFORMERS</t>
  </si>
  <si>
    <t>Number of transformers</t>
  </si>
  <si>
    <t>D501002</t>
  </si>
  <si>
    <t>SERVICE ENTRANCE EQUIPMENT</t>
  </si>
  <si>
    <t>E1030 VEHICULAR EQUIPMENT</t>
  </si>
  <si>
    <t>E103001</t>
  </si>
  <si>
    <t>PARKING CONTROL EQUIPMENT</t>
  </si>
  <si>
    <t>E103002</t>
  </si>
  <si>
    <t>LOADING DOCK EQUIPMENT</t>
  </si>
  <si>
    <t>Number of docks</t>
  </si>
  <si>
    <t>E103004</t>
  </si>
  <si>
    <t>AUTOMOTIVE SHOP EQUIPMENT</t>
  </si>
  <si>
    <t>G  BUILDING SITEWORK</t>
  </si>
  <si>
    <t>G10 SITE PREPARATIONS</t>
  </si>
  <si>
    <t>G1010 SITE CLEARING</t>
  </si>
  <si>
    <t>Area to be cleared</t>
  </si>
  <si>
    <t>ACR</t>
  </si>
  <si>
    <t>G1020 SITE DEMOLITION &amp; RELOCATIONS</t>
  </si>
  <si>
    <t>G102001</t>
  </si>
  <si>
    <t>BUILDING MASS DEMOLITION</t>
  </si>
  <si>
    <t>Interior volume of building</t>
  </si>
  <si>
    <t>CF</t>
  </si>
  <si>
    <t>G102002</t>
  </si>
  <si>
    <t>ABOVE GROUND SITE DEMOLITION</t>
  </si>
  <si>
    <t>Area to be demolished</t>
  </si>
  <si>
    <t>SY</t>
  </si>
  <si>
    <t>G102003</t>
  </si>
  <si>
    <t>UNDERGROUND SITE DEMOLITION</t>
  </si>
  <si>
    <t>G102005</t>
  </si>
  <si>
    <t>UTILITY RELOCATION</t>
  </si>
  <si>
    <t>Length of pipe run</t>
  </si>
  <si>
    <t>G102006</t>
  </si>
  <si>
    <t>FENCING RELOCATION</t>
  </si>
  <si>
    <t>Length of fencing</t>
  </si>
  <si>
    <t>G102007</t>
  </si>
  <si>
    <t>SITE CLEANUP</t>
  </si>
  <si>
    <t>Area of site to clean</t>
  </si>
  <si>
    <t>G102090</t>
  </si>
  <si>
    <t>OTHER SITE DEMOLITION &amp; RELOCATIONS</t>
  </si>
  <si>
    <t>G1030 SITE EARTHWORK</t>
  </si>
  <si>
    <t>G103001</t>
  </si>
  <si>
    <t>GRADING</t>
  </si>
  <si>
    <t>Area to be graded</t>
  </si>
  <si>
    <t>G103002</t>
  </si>
  <si>
    <t>COMMON EXCAVATION</t>
  </si>
  <si>
    <t>Volume of material to be excavated</t>
  </si>
  <si>
    <t>G103003</t>
  </si>
  <si>
    <t>ROCK EXCAVATION</t>
  </si>
  <si>
    <t>Volume of rock to be excavated</t>
  </si>
  <si>
    <t>G103004</t>
  </si>
  <si>
    <t>FILL &amp; BORROW</t>
  </si>
  <si>
    <t>Volume of material to place</t>
  </si>
  <si>
    <t>G103005</t>
  </si>
  <si>
    <t>COMPACTION</t>
  </si>
  <si>
    <t>Volume of material to compact</t>
  </si>
  <si>
    <t>G103006</t>
  </si>
  <si>
    <t>SOIL STABILIZATION</t>
  </si>
  <si>
    <t>Volume of soil to stabilize</t>
  </si>
  <si>
    <t>G103007</t>
  </si>
  <si>
    <t>SLOPE STABILIZATION</t>
  </si>
  <si>
    <t>Area of slope</t>
  </si>
  <si>
    <t>G103008</t>
  </si>
  <si>
    <t>SOIL TREATMENT</t>
  </si>
  <si>
    <t>Area of soil to treat</t>
  </si>
  <si>
    <t>G103009</t>
  </si>
  <si>
    <t>Area requiring shoring</t>
  </si>
  <si>
    <t>G103010</t>
  </si>
  <si>
    <t>TEMPORARY DEWATERING</t>
  </si>
  <si>
    <t>Area to dewater</t>
  </si>
  <si>
    <t>G103011</t>
  </si>
  <si>
    <t>TEMPORARY EROSION &amp; SEDIMENT CONTROL</t>
  </si>
  <si>
    <t>Area to be protected</t>
  </si>
  <si>
    <t>G103090</t>
  </si>
  <si>
    <t>OTHER SITE EARTHWORK</t>
  </si>
  <si>
    <t>G2010 ROADWAYS</t>
  </si>
  <si>
    <t>Area of roadway</t>
  </si>
  <si>
    <t>G2020 PARKING LOTS</t>
  </si>
  <si>
    <t>Number of spaces</t>
  </si>
  <si>
    <t>G2030 PEDESTRIAN PAVING</t>
  </si>
  <si>
    <t>G203001</t>
  </si>
  <si>
    <t>PAVING - TYPE A: BRICK PAVING WITH GRANITE CURB AND GUTTER</t>
  </si>
  <si>
    <t>Area of pavement</t>
  </si>
  <si>
    <r>
      <t>G203002</t>
    </r>
    <r>
      <rPr>
        <sz val="11"/>
        <color theme="1"/>
        <rFont val="Calibri"/>
        <family val="2"/>
        <scheme val="minor"/>
      </rPr>
      <t/>
    </r>
  </si>
  <si>
    <t>PAVING - TYPE B: BRICK PAVING WITH BRICK BANDS</t>
  </si>
  <si>
    <r>
      <t>G203003</t>
    </r>
    <r>
      <rPr>
        <sz val="11"/>
        <color theme="1"/>
        <rFont val="Calibri"/>
        <family val="2"/>
        <scheme val="minor"/>
      </rPr>
      <t/>
    </r>
  </si>
  <si>
    <t>PAVING - TYPE C: CONCRETE PAVING WITH BRICK BANDS</t>
  </si>
  <si>
    <r>
      <t>G203004</t>
    </r>
    <r>
      <rPr>
        <sz val="11"/>
        <color theme="1"/>
        <rFont val="Calibri"/>
        <family val="2"/>
        <scheme val="minor"/>
      </rPr>
      <t/>
    </r>
  </si>
  <si>
    <t>PAVING - TYPE D: CONCRETE PAVING WITH CONCRETE BANDS</t>
  </si>
  <si>
    <r>
      <t>G203005</t>
    </r>
    <r>
      <rPr>
        <sz val="11"/>
        <color theme="1"/>
        <rFont val="Calibri"/>
        <family val="2"/>
        <scheme val="minor"/>
      </rPr>
      <t/>
    </r>
  </si>
  <si>
    <t>PAVING - TYPE E: UTILITY CONCRETE PAVING</t>
  </si>
  <si>
    <r>
      <t>G203006</t>
    </r>
    <r>
      <rPr>
        <sz val="11"/>
        <color theme="1"/>
        <rFont val="Calibri"/>
        <family val="2"/>
        <scheme val="minor"/>
      </rPr>
      <t/>
    </r>
  </si>
  <si>
    <t>PAVING - TYPE F: OPEN-JOINT CONCRETE UNIT PAVING</t>
  </si>
  <si>
    <r>
      <t>G203007</t>
    </r>
    <r>
      <rPr>
        <sz val="11"/>
        <color theme="1"/>
        <rFont val="Calibri"/>
        <family val="2"/>
        <scheme val="minor"/>
      </rPr>
      <t/>
    </r>
  </si>
  <si>
    <t>PAVING - TYPE G: UNCONSOLIDATED AGGREGATE PAVING</t>
  </si>
  <si>
    <t>G2040 SITE DEVELOPMENT</t>
  </si>
  <si>
    <t>G204001</t>
  </si>
  <si>
    <t>FENCING &amp; GATES</t>
  </si>
  <si>
    <t>Length of fence</t>
  </si>
  <si>
    <t>G204002</t>
  </si>
  <si>
    <t>RETAINING WALLS AND FREESTANDING WALLS</t>
  </si>
  <si>
    <t>G204003</t>
  </si>
  <si>
    <t>EXTERIOR FURNISHINGS</t>
  </si>
  <si>
    <t>Number of furnishings</t>
  </si>
  <si>
    <t>G204004</t>
  </si>
  <si>
    <t>SECURITY STRUCTURES</t>
  </si>
  <si>
    <t>Number of security structures</t>
  </si>
  <si>
    <t>G204005</t>
  </si>
  <si>
    <t>SIGNAGE</t>
  </si>
  <si>
    <t>Number of signs</t>
  </si>
  <si>
    <t>G204006</t>
  </si>
  <si>
    <t>FOUNTAINS &amp; POOLS</t>
  </si>
  <si>
    <t>Number of fountains or pools</t>
  </si>
  <si>
    <t>G204007</t>
  </si>
  <si>
    <t>PLAYING FIELDS</t>
  </si>
  <si>
    <t>Number of playing fields</t>
  </si>
  <si>
    <t>G204008</t>
  </si>
  <si>
    <t>TERRACE AND PERIMETER WALLS</t>
  </si>
  <si>
    <t>G204009</t>
  </si>
  <si>
    <t>FLAGPOLES</t>
  </si>
  <si>
    <t>Number of flagpoles</t>
  </si>
  <si>
    <t>G204090</t>
  </si>
  <si>
    <t>OTHER SITE IMPROVEMENTS</t>
  </si>
  <si>
    <t>G2050 LANDSCAPING</t>
  </si>
  <si>
    <t>G205001</t>
  </si>
  <si>
    <t>FINE GRADING &amp; SOIL PREPARATION</t>
  </si>
  <si>
    <t>Area of site</t>
  </si>
  <si>
    <t>G205002</t>
  </si>
  <si>
    <t>EROSION CONTROL MEASURES</t>
  </si>
  <si>
    <t>Area of erosion</t>
  </si>
  <si>
    <t>G205003</t>
  </si>
  <si>
    <t>TOPSOIL &amp; PLANTING BEDS</t>
  </si>
  <si>
    <t>Area of planting bed</t>
  </si>
  <si>
    <t>G205004</t>
  </si>
  <si>
    <t>SEEDING, SPRIGGING AND SODDING</t>
  </si>
  <si>
    <t>G205005</t>
  </si>
  <si>
    <t>PLANTINGS</t>
  </si>
  <si>
    <t>Number of plants</t>
  </si>
  <si>
    <t>G205006</t>
  </si>
  <si>
    <t>PLANTERS</t>
  </si>
  <si>
    <t>Number of planters</t>
  </si>
  <si>
    <t>G205007</t>
  </si>
  <si>
    <t>IRRIGATION SYSTEMS</t>
  </si>
  <si>
    <t>Area of site to be watered</t>
  </si>
  <si>
    <t>G205090</t>
  </si>
  <si>
    <t>OTHER LANDSCAPING</t>
  </si>
  <si>
    <t>G3010 WATER SUPPLY</t>
  </si>
  <si>
    <t>G301001</t>
  </si>
  <si>
    <t>WELL SYSTEMS</t>
  </si>
  <si>
    <t>G301002</t>
  </si>
  <si>
    <t>POTABLE WATER DISTRIBUTION</t>
  </si>
  <si>
    <t>G301003</t>
  </si>
  <si>
    <t>POTABLE WATER STORAGE</t>
  </si>
  <si>
    <t>Amount stored</t>
  </si>
  <si>
    <t>GAL</t>
  </si>
  <si>
    <t>G301004</t>
  </si>
  <si>
    <t>FIRE PROTECTION WATER DISTRIBUTION</t>
  </si>
  <si>
    <t>G301005</t>
  </si>
  <si>
    <t>FIRE PROTECTION WATER STORAGE</t>
  </si>
  <si>
    <t>G301006</t>
  </si>
  <si>
    <t>NON-POTABLE WATER DISTRIBUTION</t>
  </si>
  <si>
    <t>G301007</t>
  </si>
  <si>
    <t>PUMPING STATIONS</t>
  </si>
  <si>
    <t>Operating capacity</t>
  </si>
  <si>
    <t>GPM</t>
  </si>
  <si>
    <t>G301008</t>
  </si>
  <si>
    <t>PACKAGED WATER TREATMENT PLANTS</t>
  </si>
  <si>
    <t>GPD</t>
  </si>
  <si>
    <t>G301090</t>
  </si>
  <si>
    <t>OTHER WATER SUPPLY</t>
  </si>
  <si>
    <t>G3020 SANITARY SEWER</t>
  </si>
  <si>
    <t>G302001</t>
  </si>
  <si>
    <t>SANITARY SEWER PIPING</t>
  </si>
  <si>
    <t>Length of piping</t>
  </si>
  <si>
    <t>G302002</t>
  </si>
  <si>
    <t>SANITARY SEWER MANHOLES &amp; CLEANOUTS</t>
  </si>
  <si>
    <t>Each manhole or cleanout</t>
  </si>
  <si>
    <t>G302003</t>
  </si>
  <si>
    <t>LIFT STATIONS AND PUMPING STATIONS</t>
  </si>
  <si>
    <t>G3030 STORM SEWER</t>
  </si>
  <si>
    <t>G303001</t>
  </si>
  <si>
    <t>STORM SEWER PIPING</t>
  </si>
  <si>
    <t>G303002</t>
  </si>
  <si>
    <t>STORM SEWER STRUCTURES</t>
  </si>
  <si>
    <t>G303003</t>
  </si>
  <si>
    <t>LIFT STATIONS</t>
  </si>
  <si>
    <t>G303004</t>
  </si>
  <si>
    <t>CULVERTS</t>
  </si>
  <si>
    <t>Length of culvert</t>
  </si>
  <si>
    <t>G303005</t>
  </si>
  <si>
    <t>HEADWALLS</t>
  </si>
  <si>
    <t>Each structure</t>
  </si>
  <si>
    <t>G3040 HEATING DISTRIBUTION</t>
  </si>
  <si>
    <t>G304003</t>
  </si>
  <si>
    <t>UNDERGROUND HOT WATER SYSTEMS</t>
  </si>
  <si>
    <t>G304004</t>
  </si>
  <si>
    <t>UNDERGROUND STEAM DISTRIBUTION SYSTEMS</t>
  </si>
  <si>
    <t>G304005</t>
  </si>
  <si>
    <t>REINFORCED CONCRETE MANHOLES &amp; VALVE BOXES</t>
  </si>
  <si>
    <t>G304006</t>
  </si>
  <si>
    <t>Each pumping station</t>
  </si>
  <si>
    <t>G304090</t>
  </si>
  <si>
    <t>OTHER HEATING DISTRIBUTION</t>
  </si>
  <si>
    <t>G3050 COOLING DISTRIBUTION</t>
  </si>
  <si>
    <t>G305001</t>
  </si>
  <si>
    <t>OVERHEAD COOLING SYSTEMS</t>
  </si>
  <si>
    <t>G305002</t>
  </si>
  <si>
    <t>UNDERGROUND COOLING SYSTEMS</t>
  </si>
  <si>
    <t>G305003</t>
  </si>
  <si>
    <t>TRENCHBOXES</t>
  </si>
  <si>
    <t>G305004</t>
  </si>
  <si>
    <t>WELLS FOR COOLING</t>
  </si>
  <si>
    <t>Each well</t>
  </si>
  <si>
    <t>G305005</t>
  </si>
  <si>
    <t>G305006</t>
  </si>
  <si>
    <t>ON-SITE COOLING TOWERS</t>
  </si>
  <si>
    <t>Each cooling tower</t>
  </si>
  <si>
    <t>G305090</t>
  </si>
  <si>
    <t>OTHER COOLING DISTRIBUTION</t>
  </si>
  <si>
    <t>G4010 ELECTRICAL DISTRIBUTION</t>
  </si>
  <si>
    <t>G401001</t>
  </si>
  <si>
    <t>SUBSTATIONS</t>
  </si>
  <si>
    <t>Total rated capacity</t>
  </si>
  <si>
    <t>G401002</t>
  </si>
  <si>
    <t>TRANSFORMERS</t>
  </si>
  <si>
    <t>G401003</t>
  </si>
  <si>
    <t>SWITCHES, CONTROLS &amp; DEVICES</t>
  </si>
  <si>
    <t>Number of separate components</t>
  </si>
  <si>
    <t>G401004</t>
  </si>
  <si>
    <t>OVERHEAD ELECTRIC CONDUCTORS</t>
  </si>
  <si>
    <t>Length of conductor</t>
  </si>
  <si>
    <t>G401005</t>
  </si>
  <si>
    <t>TOWERS, POLES, CROSSARMS &amp; INSULATORS</t>
  </si>
  <si>
    <t>Number of towers and poles</t>
  </si>
  <si>
    <t>G401006</t>
  </si>
  <si>
    <t>UNDERGROUND ELECTRIC CONDUCTORS</t>
  </si>
  <si>
    <t>G401007</t>
  </si>
  <si>
    <t>DUCTBANKS, MANHOLES, HANDHOLES &amp; RACEWAYS</t>
  </si>
  <si>
    <t>Number of ductbanks and access points</t>
  </si>
  <si>
    <t>G401008</t>
  </si>
  <si>
    <t>G401009</t>
  </si>
  <si>
    <t>METERING</t>
  </si>
  <si>
    <t>Number of meters</t>
  </si>
  <si>
    <t>G401010</t>
  </si>
  <si>
    <t>CATHODIC PROTECTION</t>
  </si>
  <si>
    <t>G401011</t>
  </si>
  <si>
    <t>EQUIPMENT REQUIREMENTS FOR COASTAL AND HIGH HUMIDITY AREAXX</t>
  </si>
  <si>
    <t>G401090</t>
  </si>
  <si>
    <t>OTHER ELECTRIC TRANSMISSION &amp; DISTRIBUTION</t>
  </si>
  <si>
    <t xml:space="preserve"> G4020 SITE LIGHTING</t>
  </si>
  <si>
    <t>G402001</t>
  </si>
  <si>
    <t>EXTERIOR LIGHTING FIXTURES &amp; CONTROLS</t>
  </si>
  <si>
    <t>G402002</t>
  </si>
  <si>
    <t>SPECIAL SECURITY LIGHTING SYSTEMS</t>
  </si>
  <si>
    <t>G402003</t>
  </si>
  <si>
    <t>OTHER AREA LIGHTING</t>
  </si>
  <si>
    <t>G402004</t>
  </si>
  <si>
    <t>LIGHTING POLES</t>
  </si>
  <si>
    <t>G402005</t>
  </si>
  <si>
    <t>G402006</t>
  </si>
  <si>
    <t>DUCTBANKS, MANHOLES &amp; HANDHOLES</t>
  </si>
  <si>
    <t>points</t>
  </si>
  <si>
    <t>G402007</t>
  </si>
  <si>
    <t>G4030 SITE COMMUNICATION AND SECURITY</t>
  </si>
  <si>
    <t>G403001</t>
  </si>
  <si>
    <t>Length of distribution</t>
  </si>
  <si>
    <t>G403002</t>
  </si>
  <si>
    <t>CABLE TV SYSTEMS (CATV)</t>
  </si>
  <si>
    <t>G403003</t>
  </si>
  <si>
    <t>CABLES &amp; WIRING</t>
  </si>
  <si>
    <t>G403004</t>
  </si>
  <si>
    <t>G403005</t>
  </si>
  <si>
    <t>TOWERS, POLES &amp; STANDS</t>
  </si>
  <si>
    <t>Number of towers, poles and stands</t>
  </si>
  <si>
    <t>G403006</t>
  </si>
  <si>
    <t>TV CAMERAS &amp; MONITORS</t>
  </si>
  <si>
    <t>Number of cameras and monitors</t>
  </si>
  <si>
    <t>G403007</t>
  </si>
  <si>
    <t>ELECTRONIC SECURITY SYSTEMS (ESS)</t>
  </si>
  <si>
    <t>G403008</t>
  </si>
  <si>
    <t>OTHER COMMUNICATION &amp; ALARM</t>
  </si>
  <si>
    <t>G403009</t>
  </si>
  <si>
    <t>G403090</t>
  </si>
  <si>
    <t>OTHER SECURITY SYSTEMS</t>
  </si>
  <si>
    <t>G4090 OTHER SITE ELECTRICAL UTILITIES</t>
  </si>
  <si>
    <t>G409001</t>
  </si>
  <si>
    <t>SACRIFICIAL ANODE CATHODIC PROTECTION SYSTEM</t>
  </si>
  <si>
    <t>Number of anodes</t>
  </si>
  <si>
    <t>G409002</t>
  </si>
  <si>
    <t>INDUCED CURRENT CATHODIC PROTECTION SYSTEM</t>
  </si>
  <si>
    <t>G409090</t>
  </si>
  <si>
    <t>OTHER CATHODIC PROTECTION</t>
  </si>
  <si>
    <t>G90 OTHER SITE CONSTRUCTION</t>
  </si>
  <si>
    <t>LS</t>
  </si>
  <si>
    <t xml:space="preserve">CARD KEY ACCESS CONTROL HARDWARE </t>
  </si>
  <si>
    <t xml:space="preserve">KEYPAD ACCESS CONTROL HARDWARE </t>
  </si>
  <si>
    <t xml:space="preserve">BIOMETRIC ACCESS CONTROL HARDWARE </t>
  </si>
  <si>
    <t xml:space="preserve">STANDARD DOOR HARDWARE WITH LOCKSET </t>
  </si>
  <si>
    <t>SANDARD DOOR HARDWARE WITH LOCKSET</t>
  </si>
  <si>
    <t>Number of Hardware</t>
  </si>
  <si>
    <t>OTHER DOOR HARDWARE</t>
  </si>
  <si>
    <t>DOOR SIGNS</t>
  </si>
  <si>
    <t xml:space="preserve">ELECTRONIC MARKER BOARDS </t>
  </si>
  <si>
    <t xml:space="preserve">MAGNETIC CONTROL BOARDS </t>
  </si>
  <si>
    <t xml:space="preserve">FIXED TACK BOARDS </t>
  </si>
  <si>
    <t xml:space="preserve">OTHER VISUAL DISPLAY ITEMS </t>
  </si>
  <si>
    <t xml:space="preserve">WAYFINDING SIGNS </t>
  </si>
  <si>
    <t xml:space="preserve">OTHER IDENTIFYING DEVICES </t>
  </si>
  <si>
    <t xml:space="preserve">META LINDUSTRIAL SHELVING </t>
  </si>
  <si>
    <t xml:space="preserve">WIRE RACK SHELVING </t>
  </si>
  <si>
    <t xml:space="preserve">OTHER SHELVING </t>
  </si>
  <si>
    <t xml:space="preserve">FIRE EQUIPMENT CABINETS, PORTABLE EXTINGUISHER, STEEL BOX ETC. </t>
  </si>
  <si>
    <t xml:space="preserve">OTHER FIRE EQUIPMENT CABINETS </t>
  </si>
  <si>
    <t xml:space="preserve">STAINLESS STEEL COUNTERTOPS </t>
  </si>
  <si>
    <t xml:space="preserve">PLASTIC LAMINATED COUNTERTOPS </t>
  </si>
  <si>
    <t xml:space="preserve">GRANITE COUNTERTOPS </t>
  </si>
  <si>
    <t xml:space="preserve">EPOXY RESIN COUNTERTOPS </t>
  </si>
  <si>
    <t>OTHER COUNTERTOPS</t>
  </si>
  <si>
    <t xml:space="preserve">WOOD BASE CABINETS </t>
  </si>
  <si>
    <t xml:space="preserve">WOOD WALL CABINETS </t>
  </si>
  <si>
    <t xml:space="preserve">COMMERCIAL KITCHEN CABINETS </t>
  </si>
  <si>
    <t xml:space="preserve">DISPLAY CABINETS </t>
  </si>
  <si>
    <t xml:space="preserve">METAL LABORATORY CABINETS </t>
  </si>
  <si>
    <t xml:space="preserve">EDUCATIONAL CABINETS </t>
  </si>
  <si>
    <t xml:space="preserve">KEY CABINETS </t>
  </si>
  <si>
    <t xml:space="preserve">OTHER CABINETS </t>
  </si>
  <si>
    <t xml:space="preserve">COAT RACK </t>
  </si>
  <si>
    <t xml:space="preserve">CORNER GUARD </t>
  </si>
  <si>
    <t xml:space="preserve">PROTECTIVE WALL COVERING </t>
  </si>
  <si>
    <t xml:space="preserve">DOOR AND FRAME PROTECTOR </t>
  </si>
  <si>
    <t xml:space="preserve">FILING CABINETS </t>
  </si>
  <si>
    <t>Number of  coatracks</t>
  </si>
  <si>
    <t>Length of corner guard</t>
  </si>
  <si>
    <t>Number of protectors</t>
  </si>
  <si>
    <t xml:space="preserve">PORCELAIN/GLASS FINISH MARKER BOARDS </t>
  </si>
  <si>
    <t>WBS Key for the Bid Form</t>
  </si>
  <si>
    <t>What is a Bid Form?</t>
  </si>
  <si>
    <t>Bid form is an addendum to Exhibit C- Budget format. However unlike Exhibit C, the Bid Form is in Uniformat.</t>
  </si>
  <si>
    <t xml:space="preserve">The purpose of providing the CM/GC a format for the project budget is to allow easy comparison from one phase of design and construction to the next as well as easy comparison of estimates from others.  </t>
  </si>
  <si>
    <t>As mentioned above the budget format shall conform to the Uniformat and shall have as much detail as the information and time allows.</t>
  </si>
  <si>
    <t>How to use the Bid Form?</t>
  </si>
  <si>
    <t xml:space="preserve">Project information: </t>
  </si>
  <si>
    <t>Uniformat WBS:</t>
  </si>
  <si>
    <t xml:space="preserve">Overhead &amp; Contingencies </t>
  </si>
  <si>
    <t>Uniformat WBS Key</t>
  </si>
  <si>
    <t xml:space="preserve">This section includes basic information about the project such as Project Title, Project type, Project Area, Date of submission etc.  </t>
  </si>
  <si>
    <t xml:space="preserve">This section is located at the bottom of the Bid Form and it calculates the general conditions, profit, overhead, contingency etc. For adding the cost here you need to add percentage in column E and the cost will get updated based on total construction cost from above. </t>
  </si>
  <si>
    <t>This is a comprehensive list of level 5 WBS.</t>
  </si>
  <si>
    <t>The Bid form consists of four sections- Project information, Uniformat WBS, Overheads &amp; Contingencies and Uniformat WBS key.</t>
  </si>
  <si>
    <t xml:space="preserve">Bid Form Instructions </t>
  </si>
  <si>
    <t>This section consists of Uniformat WBS up to level 5. At the time of estimating please add quantity and cost for items only pertaining to the specified project.</t>
  </si>
  <si>
    <t>If an item is not already in the Bid Form, please refer to the Key tab. The Key tab has a comprehensive list of level 5 line items.</t>
  </si>
  <si>
    <t>Unused line items can be left blank.</t>
  </si>
  <si>
    <r>
      <t>If an item is not already in the Bid Form, please refer to the</t>
    </r>
    <r>
      <rPr>
        <b/>
        <sz val="11"/>
        <color rgb="FF000000"/>
        <rFont val="Calibri"/>
        <family val="2"/>
      </rPr>
      <t xml:space="preserve"> Key tab.</t>
    </r>
  </si>
  <si>
    <t xml:space="preserve">After opening the Key Tab, search for the item to add as part of the bid. </t>
  </si>
  <si>
    <t xml:space="preserve">If the exact item does not exist, then select the closest similar category and copy the cost code &amp; description. </t>
  </si>
  <si>
    <t>Paste the cost code &amp; description in the Bid Form under relevant category; add quantity and cost for the item.</t>
  </si>
  <si>
    <r>
      <rPr>
        <b/>
        <sz val="11"/>
        <color rgb="FF000000"/>
        <rFont val="Calibri"/>
        <family val="2"/>
      </rPr>
      <t>E.g.</t>
    </r>
    <r>
      <rPr>
        <sz val="11"/>
        <color rgb="FF000000"/>
        <rFont val="Calibri"/>
        <family val="2"/>
      </rPr>
      <t xml:space="preserve"> To add cost for replacing an exterior window for a project (assuming windows are not part of the current Bid Form), open the Key tab, search for window, select the correct type of window, copy the cost code &amp; description and paste it under B Shell (as exterior windows are part of the shell) and add quantity and unit cost for the window. </t>
    </r>
  </si>
  <si>
    <r>
      <t xml:space="preserve">After completing the Bid Form, please send a digital copy to </t>
    </r>
    <r>
      <rPr>
        <b/>
        <u/>
        <sz val="11"/>
        <color rgb="FF000000"/>
        <rFont val="Calibri"/>
        <family val="2"/>
      </rPr>
      <t>XYZ@facilities.gatech.edu</t>
    </r>
    <r>
      <rPr>
        <sz val="11"/>
        <color rgb="FF000000"/>
        <rFont val="Calibri"/>
        <family val="2"/>
      </rPr>
      <t xml:space="preserve"> with any applicable supporting documents.</t>
    </r>
  </si>
  <si>
    <t>Company Name</t>
  </si>
  <si>
    <t>Estimate Prepared by</t>
  </si>
  <si>
    <t xml:space="preserve">Project Number </t>
  </si>
  <si>
    <t>Building Name</t>
  </si>
  <si>
    <t>Building Number</t>
  </si>
  <si>
    <t>Maintainance</t>
  </si>
  <si>
    <t>Estimate Level</t>
  </si>
  <si>
    <t>Academic</t>
  </si>
  <si>
    <t xml:space="preserve">Housing </t>
  </si>
  <si>
    <t xml:space="preserve">Supporting Facilities </t>
  </si>
  <si>
    <t>Athletic Facilities</t>
  </si>
  <si>
    <t>Site</t>
  </si>
  <si>
    <t xml:space="preserve">Parking </t>
  </si>
  <si>
    <t>Building Type</t>
  </si>
  <si>
    <t>Project type</t>
  </si>
  <si>
    <t>GMP</t>
  </si>
  <si>
    <t>DEFINITION</t>
  </si>
  <si>
    <t>QUANTITY DEFINITION</t>
  </si>
  <si>
    <t>QUANTITY</t>
  </si>
  <si>
    <t>COST</t>
  </si>
  <si>
    <t>UNIT COST</t>
  </si>
  <si>
    <t>NOTES / COMMENTS</t>
  </si>
  <si>
    <t>PROJECT INFORMATION</t>
  </si>
  <si>
    <t>COST ESTIMATE</t>
  </si>
  <si>
    <t>"XYZ LEVEL" BID FOR GEORGIA TECH "PROJECT NAME"</t>
  </si>
  <si>
    <t>SUBTOTAL</t>
  </si>
  <si>
    <t xml:space="preserve">A&amp;E Fees </t>
  </si>
  <si>
    <t>Insurance</t>
  </si>
  <si>
    <t>Bonds</t>
  </si>
  <si>
    <t>Site Services</t>
  </si>
  <si>
    <t>Permit Fees</t>
  </si>
  <si>
    <t xml:space="preserve">Total Project cost </t>
  </si>
  <si>
    <t xml:space="preserve">Note: Update percentages for soft cost listed above and the cost will update itself. </t>
  </si>
  <si>
    <t>Contact Information Phone &amp; Email</t>
  </si>
  <si>
    <t>General Conditions - Direct Field Cost (including Taxes, Labor Burden)</t>
  </si>
  <si>
    <t>General Conditions - Office Support (including Taxes, Labor Burden)</t>
  </si>
  <si>
    <t xml:space="preserve">BID FORM: RENOVATION PROJECTS </t>
  </si>
  <si>
    <t>COMPANY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</si>
</sst>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quot;F&quot;#,##0;&quot;F&quot;\-#,##0"/>
    <numFmt numFmtId="165" formatCode="&quot;$&quot;#,##0.0_);[Red]\(&quot;$&quot;#,##0.0\)"/>
    <numFmt numFmtId="166" formatCode="&quot;$&quot;#,##0.00"/>
  </numFmts>
  <fonts count="30"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0"/>
      <color rgb="FF000000"/>
      <name val="Calibri"/>
      <family val="2"/>
    </font>
    <font>
      <sz val="11"/>
      <color rgb="FF000000"/>
      <name val="Calibri"/>
      <family val="2"/>
      <scheme val="minor"/>
    </font>
    <font>
      <b/>
      <sz val="10"/>
      <name val="Calibri"/>
      <family val="2"/>
      <scheme val="minor"/>
    </font>
    <font>
      <sz val="10"/>
      <color rgb="FF000000"/>
      <name val="Calibri"/>
      <family val="2"/>
      <scheme val="minor"/>
    </font>
    <font>
      <sz val="9"/>
      <name val="Calibri"/>
      <family val="2"/>
      <scheme val="minor"/>
    </font>
    <font>
      <sz val="9"/>
      <color rgb="FF000000"/>
      <name val="Calibri"/>
      <family val="2"/>
      <scheme val="minor"/>
    </font>
    <font>
      <b/>
      <sz val="9"/>
      <name val="Calibri"/>
      <family val="2"/>
      <scheme val="minor"/>
    </font>
    <font>
      <b/>
      <sz val="10"/>
      <color rgb="FF000000"/>
      <name val="Calibri"/>
      <family val="2"/>
      <scheme val="minor"/>
    </font>
    <font>
      <sz val="9"/>
      <color rgb="FF000000"/>
      <name val="Calibri"/>
      <family val="2"/>
    </font>
    <font>
      <b/>
      <sz val="14"/>
      <name val="Calibri"/>
      <family val="2"/>
      <scheme val="minor"/>
    </font>
    <font>
      <sz val="9.5"/>
      <color rgb="FF000000"/>
      <name val="Arial"/>
      <family val="2"/>
    </font>
    <font>
      <b/>
      <sz val="11"/>
      <color rgb="FF000000"/>
      <name val="Calibri"/>
      <family val="2"/>
    </font>
    <font>
      <b/>
      <sz val="20"/>
      <color rgb="FF000000"/>
      <name val="Calibri"/>
      <family val="2"/>
    </font>
    <font>
      <b/>
      <u/>
      <sz val="11"/>
      <color rgb="FF000000"/>
      <name val="Calibri"/>
      <family val="2"/>
    </font>
    <font>
      <sz val="11"/>
      <color rgb="FFFF0000"/>
      <name val="Calibri"/>
      <family val="2"/>
      <scheme val="minor"/>
    </font>
    <font>
      <sz val="10"/>
      <color theme="1"/>
      <name val="Calibri"/>
      <family val="2"/>
      <scheme val="minor"/>
    </font>
    <font>
      <b/>
      <sz val="10"/>
      <color rgb="FFFF0000"/>
      <name val="Calibri"/>
      <family val="2"/>
      <scheme val="minor"/>
    </font>
    <font>
      <b/>
      <sz val="10"/>
      <color theme="1"/>
      <name val="Calibri"/>
      <family val="2"/>
      <scheme val="minor"/>
    </font>
    <font>
      <sz val="9"/>
      <color rgb="FFFF0000"/>
      <name val="Calibri"/>
      <family val="2"/>
      <scheme val="minor"/>
    </font>
    <font>
      <sz val="9"/>
      <color theme="1"/>
      <name val="Calibri"/>
      <family val="2"/>
      <scheme val="minor"/>
    </font>
    <font>
      <b/>
      <sz val="12"/>
      <color theme="1"/>
      <name val="Calibri"/>
      <family val="2"/>
      <scheme val="minor"/>
    </font>
    <font>
      <sz val="10"/>
      <color rgb="FFFF0000"/>
      <name val="Calibri"/>
      <family val="2"/>
      <scheme val="minor"/>
    </font>
    <font>
      <b/>
      <sz val="12"/>
      <name val="Calibri"/>
      <family val="2"/>
      <scheme val="minor"/>
    </font>
    <font>
      <sz val="10"/>
      <name val="Calibri"/>
      <family val="2"/>
      <scheme val="minor"/>
    </font>
    <font>
      <sz val="7"/>
      <color rgb="FF000000"/>
      <name val="Calibri"/>
      <family val="2"/>
      <scheme val="minor"/>
    </font>
    <font>
      <b/>
      <sz val="12"/>
      <color rgb="FF00000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indexed="64"/>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right style="thin">
        <color auto="1"/>
      </right>
      <top style="medium">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medium">
        <color indexed="64"/>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268">
    <xf numFmtId="0" fontId="0" fillId="0" borderId="0" xfId="0"/>
    <xf numFmtId="0" fontId="4" fillId="0" borderId="0" xfId="0" applyFont="1"/>
    <xf numFmtId="0" fontId="5" fillId="0" borderId="0" xfId="0" applyFont="1"/>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65" fontId="6" fillId="2" borderId="7"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0" borderId="0" xfId="0" applyFont="1"/>
    <xf numFmtId="0" fontId="8" fillId="0" borderId="1" xfId="0" applyFont="1" applyBorder="1" applyAlignment="1">
      <alignment horizontal="center" vertical="top" wrapText="1"/>
    </xf>
    <xf numFmtId="0" fontId="8" fillId="0" borderId="1" xfId="0" applyFont="1" applyBorder="1" applyAlignment="1">
      <alignment horizontal="center" vertical="center" wrapText="1"/>
    </xf>
    <xf numFmtId="0" fontId="9" fillId="0" borderId="1" xfId="0" applyFont="1" applyBorder="1" applyAlignment="1">
      <alignment horizontal="center" vertical="top" wrapText="1"/>
    </xf>
    <xf numFmtId="0" fontId="8" fillId="0" borderId="1" xfId="0" applyFont="1" applyBorder="1" applyAlignment="1">
      <alignment horizontal="center" wrapText="1"/>
    </xf>
    <xf numFmtId="0" fontId="8" fillId="0" borderId="1" xfId="0" applyFont="1" applyFill="1" applyBorder="1" applyAlignment="1">
      <alignment horizontal="center" vertical="center" wrapText="1"/>
    </xf>
    <xf numFmtId="0" fontId="7" fillId="0" borderId="9" xfId="0" applyFont="1" applyBorder="1"/>
    <xf numFmtId="0" fontId="7" fillId="0" borderId="10" xfId="0" applyFont="1" applyBorder="1" applyAlignment="1">
      <alignment horizontal="center"/>
    </xf>
    <xf numFmtId="0" fontId="9" fillId="0" borderId="0" xfId="0" applyFont="1" applyAlignment="1">
      <alignment horizontal="center"/>
    </xf>
    <xf numFmtId="0" fontId="9" fillId="0" borderId="0" xfId="0" applyFont="1"/>
    <xf numFmtId="0" fontId="12" fillId="0" borderId="0" xfId="0" applyFont="1"/>
    <xf numFmtId="0" fontId="8" fillId="0" borderId="17" xfId="0" applyFont="1" applyBorder="1" applyAlignment="1">
      <alignment horizontal="left" vertical="top"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9" fillId="0" borderId="17" xfId="0" applyFont="1" applyBorder="1" applyAlignment="1">
      <alignment horizontal="left" vertical="top" wrapText="1"/>
    </xf>
    <xf numFmtId="0" fontId="8" fillId="0" borderId="2" xfId="0" applyFont="1" applyBorder="1" applyAlignment="1">
      <alignment vertical="center" wrapText="1"/>
    </xf>
    <xf numFmtId="0" fontId="8" fillId="0" borderId="1" xfId="0" applyFont="1" applyBorder="1" applyAlignment="1">
      <alignment horizontal="left" wrapText="1"/>
    </xf>
    <xf numFmtId="0" fontId="8" fillId="0" borderId="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9" fillId="0" borderId="0" xfId="0" applyFont="1" applyFill="1"/>
    <xf numFmtId="0" fontId="11" fillId="3" borderId="4" xfId="0" applyFont="1" applyFill="1" applyBorder="1" applyAlignment="1">
      <alignment horizontal="center"/>
    </xf>
    <xf numFmtId="0" fontId="11" fillId="0" borderId="0" xfId="0" applyFont="1"/>
    <xf numFmtId="165" fontId="11" fillId="0" borderId="0" xfId="0" applyNumberFormat="1" applyFont="1" applyAlignment="1">
      <alignment horizontal="center"/>
    </xf>
    <xf numFmtId="0" fontId="7" fillId="0" borderId="0" xfId="0" applyFont="1" applyAlignment="1">
      <alignment horizontal="center"/>
    </xf>
    <xf numFmtId="165" fontId="7" fillId="0" borderId="0" xfId="0" applyNumberFormat="1" applyFont="1" applyAlignment="1">
      <alignment horizontal="center"/>
    </xf>
    <xf numFmtId="9" fontId="7" fillId="0" borderId="0" xfId="1" applyFont="1"/>
    <xf numFmtId="165" fontId="7" fillId="0" borderId="0" xfId="0" applyNumberFormat="1" applyFont="1"/>
    <xf numFmtId="0" fontId="5" fillId="0" borderId="0" xfId="0" applyFont="1" applyAlignment="1">
      <alignment wrapText="1"/>
    </xf>
    <xf numFmtId="0" fontId="7" fillId="3" borderId="4" xfId="0" applyFont="1" applyFill="1" applyBorder="1" applyAlignment="1">
      <alignment wrapText="1"/>
    </xf>
    <xf numFmtId="0" fontId="8" fillId="0" borderId="18" xfId="0" applyFont="1" applyBorder="1" applyAlignment="1">
      <alignment horizontal="left" vertical="center"/>
    </xf>
    <xf numFmtId="0" fontId="8" fillId="0" borderId="19" xfId="0" applyFont="1" applyBorder="1" applyAlignment="1">
      <alignment vertical="center" wrapText="1"/>
    </xf>
    <xf numFmtId="0" fontId="8" fillId="0" borderId="20" xfId="0" applyFont="1" applyBorder="1" applyAlignment="1">
      <alignment horizontal="left" vertical="top" wrapText="1"/>
    </xf>
    <xf numFmtId="0" fontId="8" fillId="0" borderId="21" xfId="0" applyFont="1" applyBorder="1" applyAlignment="1">
      <alignment vertical="center" wrapText="1"/>
    </xf>
    <xf numFmtId="0" fontId="8" fillId="0" borderId="22" xfId="0" applyFont="1" applyBorder="1" applyAlignment="1">
      <alignment horizontal="center" vertical="center" wrapText="1"/>
    </xf>
    <xf numFmtId="0" fontId="8" fillId="0" borderId="23" xfId="0" applyFont="1" applyBorder="1" applyAlignment="1">
      <alignment horizontal="left" vertical="center" wrapText="1"/>
    </xf>
    <xf numFmtId="0" fontId="8" fillId="0" borderId="22" xfId="0" applyFont="1" applyBorder="1" applyAlignment="1">
      <alignment horizontal="left" vertical="center" wrapText="1"/>
    </xf>
    <xf numFmtId="0" fontId="8" fillId="0" borderId="18" xfId="0" applyFont="1" applyBorder="1" applyAlignment="1">
      <alignment horizontal="left" vertical="center" wrapText="1"/>
    </xf>
    <xf numFmtId="0" fontId="9" fillId="0" borderId="18" xfId="0" applyFont="1" applyBorder="1" applyAlignment="1">
      <alignment horizontal="center" vertical="top" wrapText="1"/>
    </xf>
    <xf numFmtId="0" fontId="8" fillId="0" borderId="18" xfId="0" applyFont="1" applyBorder="1" applyAlignment="1">
      <alignment horizontal="center" vertical="center" wrapText="1"/>
    </xf>
    <xf numFmtId="0" fontId="9" fillId="0" borderId="20" xfId="0" applyFont="1" applyBorder="1" applyAlignment="1">
      <alignment horizontal="left" vertical="top" wrapText="1"/>
    </xf>
    <xf numFmtId="0" fontId="8" fillId="0" borderId="20" xfId="0" applyFont="1" applyBorder="1" applyAlignment="1">
      <alignment horizontal="left" vertical="center" wrapText="1"/>
    </xf>
    <xf numFmtId="0" fontId="8" fillId="0" borderId="22" xfId="0" applyFont="1" applyBorder="1" applyAlignment="1">
      <alignment horizontal="left" vertical="center"/>
    </xf>
    <xf numFmtId="0" fontId="8" fillId="0" borderId="22" xfId="0" applyFont="1" applyBorder="1" applyAlignment="1">
      <alignment horizontal="center" vertical="top" wrapText="1"/>
    </xf>
    <xf numFmtId="0" fontId="8" fillId="0" borderId="23" xfId="0" applyFont="1" applyBorder="1" applyAlignment="1">
      <alignment horizontal="left" vertical="top" wrapText="1"/>
    </xf>
    <xf numFmtId="0" fontId="8" fillId="0" borderId="22" xfId="0" applyFont="1" applyBorder="1" applyAlignment="1">
      <alignment horizontal="left" wrapText="1"/>
    </xf>
    <xf numFmtId="0" fontId="8" fillId="0" borderId="22" xfId="0" applyFont="1" applyBorder="1" applyAlignment="1">
      <alignment horizontal="center" wrapText="1"/>
    </xf>
    <xf numFmtId="0" fontId="8" fillId="0" borderId="22"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vertical="center" wrapText="1"/>
    </xf>
    <xf numFmtId="0" fontId="8" fillId="0" borderId="18" xfId="0" applyFont="1" applyFill="1" applyBorder="1" applyAlignment="1">
      <alignment horizontal="center" vertical="top" wrapText="1"/>
    </xf>
    <xf numFmtId="0" fontId="8" fillId="0" borderId="24" xfId="0" applyFont="1" applyBorder="1" applyAlignment="1">
      <alignment vertical="center" wrapText="1"/>
    </xf>
    <xf numFmtId="0" fontId="8" fillId="0" borderId="25" xfId="0" applyFont="1" applyBorder="1" applyAlignment="1">
      <alignment horizontal="center" vertical="top" wrapText="1"/>
    </xf>
    <xf numFmtId="0" fontId="8" fillId="0" borderId="18" xfId="0" applyFont="1" applyFill="1" applyBorder="1" applyAlignment="1">
      <alignment horizontal="left" vertical="center" wrapText="1"/>
    </xf>
    <xf numFmtId="0" fontId="9" fillId="0" borderId="18" xfId="0" applyFont="1" applyFill="1" applyBorder="1" applyAlignment="1">
      <alignment horizontal="center" vertical="top" wrapText="1"/>
    </xf>
    <xf numFmtId="0" fontId="8" fillId="0" borderId="18" xfId="0" applyFont="1" applyFill="1" applyBorder="1" applyAlignment="1">
      <alignment horizontal="center" vertical="center" wrapText="1"/>
    </xf>
    <xf numFmtId="0" fontId="8" fillId="0" borderId="25" xfId="0" applyFont="1" applyBorder="1" applyAlignment="1">
      <alignment horizontal="left" vertical="center"/>
    </xf>
    <xf numFmtId="0" fontId="8" fillId="0" borderId="23" xfId="0" applyFont="1" applyFill="1" applyBorder="1" applyAlignment="1">
      <alignment horizontal="left" vertical="center" wrapText="1"/>
    </xf>
    <xf numFmtId="0" fontId="8" fillId="0" borderId="26" xfId="0" applyFont="1" applyBorder="1" applyAlignment="1">
      <alignment horizontal="left" vertical="top" wrapText="1"/>
    </xf>
    <xf numFmtId="0" fontId="9" fillId="0" borderId="20" xfId="0" applyFont="1" applyFill="1" applyBorder="1" applyAlignment="1">
      <alignment horizontal="left" vertical="top" wrapText="1"/>
    </xf>
    <xf numFmtId="0" fontId="8" fillId="0" borderId="20" xfId="0" applyFont="1" applyFill="1" applyBorder="1" applyAlignment="1">
      <alignment horizontal="left" vertical="center" wrapText="1"/>
    </xf>
    <xf numFmtId="0" fontId="10" fillId="4" borderId="3"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0" fontId="8" fillId="5" borderId="3" xfId="0" applyFont="1" applyFill="1" applyBorder="1" applyAlignment="1">
      <alignment vertical="center"/>
    </xf>
    <xf numFmtId="0" fontId="8" fillId="5" borderId="4" xfId="0" applyFont="1" applyFill="1" applyBorder="1" applyAlignment="1">
      <alignment vertical="center"/>
    </xf>
    <xf numFmtId="0" fontId="8" fillId="5" borderId="5" xfId="0" applyFont="1" applyFill="1" applyBorder="1" applyAlignment="1">
      <alignment vertical="center"/>
    </xf>
    <xf numFmtId="165" fontId="10" fillId="4" borderId="4" xfId="0" applyNumberFormat="1" applyFont="1" applyFill="1" applyBorder="1" applyAlignment="1">
      <alignment horizontal="center" vertical="center"/>
    </xf>
    <xf numFmtId="0" fontId="8" fillId="5" borderId="4" xfId="0" applyFont="1" applyFill="1" applyBorder="1" applyAlignment="1">
      <alignment horizontal="center" vertical="center"/>
    </xf>
    <xf numFmtId="165" fontId="8" fillId="0" borderId="1" xfId="0" applyNumberFormat="1" applyFont="1" applyBorder="1" applyAlignment="1">
      <alignment horizontal="center" vertical="center" wrapText="1"/>
    </xf>
    <xf numFmtId="165" fontId="8" fillId="0" borderId="18" xfId="0" applyNumberFormat="1" applyFont="1" applyBorder="1" applyAlignment="1">
      <alignment horizontal="center" vertical="center" wrapText="1"/>
    </xf>
    <xf numFmtId="165" fontId="8" fillId="0" borderId="22" xfId="0" applyNumberFormat="1" applyFont="1" applyBorder="1" applyAlignment="1">
      <alignment horizontal="center" vertical="center" wrapText="1"/>
    </xf>
    <xf numFmtId="165" fontId="8" fillId="0" borderId="1" xfId="0" applyNumberFormat="1" applyFont="1" applyBorder="1" applyAlignment="1">
      <alignment horizontal="center" vertical="top" wrapText="1"/>
    </xf>
    <xf numFmtId="165" fontId="9" fillId="0" borderId="18" xfId="0" applyNumberFormat="1" applyFont="1" applyBorder="1" applyAlignment="1">
      <alignment horizontal="center" vertical="top" wrapText="1"/>
    </xf>
    <xf numFmtId="165" fontId="9" fillId="0" borderId="1" xfId="0" applyNumberFormat="1" applyFont="1" applyBorder="1" applyAlignment="1">
      <alignment horizontal="center" vertical="top" wrapText="1"/>
    </xf>
    <xf numFmtId="165" fontId="8" fillId="0" borderId="22" xfId="0" applyNumberFormat="1" applyFont="1" applyBorder="1" applyAlignment="1">
      <alignment horizontal="center" vertical="top" wrapText="1"/>
    </xf>
    <xf numFmtId="165" fontId="8" fillId="0" borderId="22" xfId="0" applyNumberFormat="1" applyFont="1" applyFill="1" applyBorder="1" applyAlignment="1">
      <alignment horizontal="center" vertical="center" wrapText="1"/>
    </xf>
    <xf numFmtId="165" fontId="8" fillId="0" borderId="18" xfId="0" applyNumberFormat="1" applyFont="1" applyFill="1" applyBorder="1" applyAlignment="1">
      <alignment horizontal="center" vertical="top" wrapText="1"/>
    </xf>
    <xf numFmtId="165" fontId="8" fillId="0" borderId="25" xfId="0" applyNumberFormat="1" applyFont="1" applyBorder="1" applyAlignment="1">
      <alignment horizontal="center" vertical="top" wrapText="1"/>
    </xf>
    <xf numFmtId="165" fontId="8" fillId="0" borderId="1" xfId="0" applyNumberFormat="1" applyFont="1" applyFill="1" applyBorder="1" applyAlignment="1">
      <alignment horizontal="center" vertical="center" wrapText="1"/>
    </xf>
    <xf numFmtId="165" fontId="9" fillId="0" borderId="18" xfId="0" applyNumberFormat="1" applyFont="1" applyFill="1" applyBorder="1" applyAlignment="1">
      <alignment horizontal="center" vertical="top" wrapText="1"/>
    </xf>
    <xf numFmtId="165" fontId="8" fillId="0" borderId="18" xfId="0" applyNumberFormat="1" applyFont="1" applyFill="1" applyBorder="1" applyAlignment="1">
      <alignment horizontal="center" vertical="center" wrapText="1"/>
    </xf>
    <xf numFmtId="165" fontId="5" fillId="0" borderId="0" xfId="0" applyNumberFormat="1" applyFont="1" applyAlignment="1">
      <alignment horizontal="center"/>
    </xf>
    <xf numFmtId="165" fontId="8" fillId="5" borderId="4" xfId="0" applyNumberFormat="1" applyFont="1" applyFill="1" applyBorder="1" applyAlignment="1">
      <alignment horizontal="center" vertical="center"/>
    </xf>
    <xf numFmtId="0" fontId="10" fillId="4" borderId="4" xfId="0" applyFont="1" applyFill="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9" fillId="6" borderId="0" xfId="0" applyFont="1" applyFill="1"/>
    <xf numFmtId="0" fontId="10" fillId="4" borderId="5" xfId="0" applyFont="1" applyFill="1" applyBorder="1" applyAlignment="1">
      <alignment horizontal="center" vertical="center"/>
    </xf>
    <xf numFmtId="0" fontId="8" fillId="5" borderId="5" xfId="0" applyFont="1" applyFill="1" applyBorder="1" applyAlignment="1">
      <alignment horizontal="center" vertical="center"/>
    </xf>
    <xf numFmtId="0" fontId="8" fillId="0" borderId="27" xfId="0" applyFont="1" applyBorder="1" applyAlignment="1">
      <alignment horizontal="left" vertical="center"/>
    </xf>
    <xf numFmtId="0" fontId="8" fillId="0" borderId="28" xfId="0" applyFont="1" applyBorder="1" applyAlignment="1">
      <alignment horizontal="lef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left" vertical="center"/>
    </xf>
    <xf numFmtId="0" fontId="8" fillId="0" borderId="17" xfId="0" applyFont="1" applyBorder="1" applyAlignment="1">
      <alignment horizontal="center" vertical="center" wrapText="1"/>
    </xf>
    <xf numFmtId="0" fontId="8" fillId="0" borderId="31" xfId="0" applyFont="1" applyBorder="1" applyAlignment="1">
      <alignment horizontal="left" vertical="center"/>
    </xf>
    <xf numFmtId="0" fontId="8" fillId="0" borderId="20" xfId="0" applyFont="1" applyBorder="1" applyAlignment="1">
      <alignment horizontal="center" vertical="center" wrapText="1"/>
    </xf>
    <xf numFmtId="0" fontId="8" fillId="5" borderId="6" xfId="0" applyFont="1" applyFill="1" applyBorder="1" applyAlignment="1">
      <alignment horizontal="left" vertical="center"/>
    </xf>
    <xf numFmtId="0" fontId="8" fillId="5" borderId="7" xfId="0" applyFont="1" applyFill="1" applyBorder="1" applyAlignment="1">
      <alignment vertical="center" wrapText="1"/>
    </xf>
    <xf numFmtId="0" fontId="8" fillId="5" borderId="7" xfId="0" applyFont="1" applyFill="1" applyBorder="1" applyAlignment="1">
      <alignment horizontal="center" vertical="top" wrapText="1"/>
    </xf>
    <xf numFmtId="0" fontId="8" fillId="5" borderId="8" xfId="0" applyFont="1" applyFill="1" applyBorder="1" applyAlignment="1">
      <alignment horizontal="center" vertical="top" wrapText="1"/>
    </xf>
    <xf numFmtId="0" fontId="8" fillId="0" borderId="32" xfId="0" applyFont="1" applyBorder="1" applyAlignment="1">
      <alignment horizontal="left" vertical="center"/>
    </xf>
    <xf numFmtId="0" fontId="8" fillId="0" borderId="23" xfId="0" applyFont="1" applyBorder="1" applyAlignment="1">
      <alignment horizontal="center"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0"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0" fillId="0" borderId="0" xfId="0" applyFill="1"/>
    <xf numFmtId="0" fontId="9" fillId="0" borderId="20" xfId="0" applyFont="1" applyBorder="1" applyAlignment="1">
      <alignment horizontal="center" vertical="top" wrapText="1"/>
    </xf>
    <xf numFmtId="0" fontId="8" fillId="4" borderId="3" xfId="0" applyFont="1" applyFill="1" applyBorder="1" applyAlignment="1">
      <alignment vertical="center"/>
    </xf>
    <xf numFmtId="0" fontId="8" fillId="4" borderId="4" xfId="0" applyFont="1" applyFill="1" applyBorder="1" applyAlignment="1">
      <alignment vertical="center"/>
    </xf>
    <xf numFmtId="0" fontId="8" fillId="4" borderId="5" xfId="0" applyFont="1" applyFill="1" applyBorder="1" applyAlignment="1">
      <alignment horizontal="center" vertical="center"/>
    </xf>
    <xf numFmtId="0" fontId="8" fillId="0" borderId="32" xfId="0" applyFont="1" applyBorder="1" applyAlignment="1">
      <alignment horizontal="left" wrapText="1"/>
    </xf>
    <xf numFmtId="0" fontId="8" fillId="0" borderId="23" xfId="0" applyFont="1" applyBorder="1" applyAlignment="1">
      <alignment horizontal="center" wrapText="1"/>
    </xf>
    <xf numFmtId="0" fontId="8" fillId="0" borderId="30" xfId="0" applyFont="1" applyFill="1" applyBorder="1" applyAlignment="1">
      <alignment horizontal="left" wrapText="1"/>
    </xf>
    <xf numFmtId="0" fontId="8" fillId="0" borderId="1" xfId="0" applyFont="1" applyFill="1" applyBorder="1" applyAlignment="1">
      <alignment horizontal="left" wrapText="1"/>
    </xf>
    <xf numFmtId="0" fontId="8" fillId="0" borderId="1" xfId="0" applyFont="1" applyFill="1" applyBorder="1" applyAlignment="1">
      <alignment horizontal="center" wrapText="1"/>
    </xf>
    <xf numFmtId="0" fontId="8" fillId="0" borderId="17" xfId="0" applyFont="1" applyFill="1" applyBorder="1" applyAlignment="1">
      <alignment horizontal="center" wrapText="1"/>
    </xf>
    <xf numFmtId="0" fontId="9" fillId="0" borderId="17" xfId="0" applyFont="1" applyFill="1" applyBorder="1" applyAlignment="1">
      <alignment horizontal="center" vertical="top" wrapText="1"/>
    </xf>
    <xf numFmtId="0" fontId="8" fillId="0" borderId="31"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30" xfId="0" applyFont="1" applyBorder="1" applyAlignment="1">
      <alignment horizontal="left" wrapText="1"/>
    </xf>
    <xf numFmtId="0" fontId="8" fillId="0" borderId="17" xfId="0" applyFont="1" applyBorder="1" applyAlignment="1">
      <alignment horizontal="center" wrapText="1"/>
    </xf>
    <xf numFmtId="0" fontId="8" fillId="0" borderId="32"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31" xfId="0" applyFont="1" applyFill="1" applyBorder="1" applyAlignment="1">
      <alignment horizontal="left" vertical="center"/>
    </xf>
    <xf numFmtId="0" fontId="8" fillId="0" borderId="20" xfId="0" applyFont="1" applyFill="1" applyBorder="1" applyAlignment="1">
      <alignment horizontal="center" vertical="top" wrapText="1"/>
    </xf>
    <xf numFmtId="0" fontId="8" fillId="0" borderId="36" xfId="0" applyFont="1" applyBorder="1" applyAlignment="1">
      <alignment horizontal="left" vertical="center"/>
    </xf>
    <xf numFmtId="0" fontId="8" fillId="0" borderId="26" xfId="0" applyFont="1" applyBorder="1" applyAlignment="1">
      <alignment horizontal="center" vertical="top" wrapText="1"/>
    </xf>
    <xf numFmtId="0" fontId="8" fillId="0" borderId="36" xfId="0" applyFont="1" applyBorder="1" applyAlignment="1">
      <alignment horizontal="left" vertical="center" wrapText="1"/>
    </xf>
    <xf numFmtId="0" fontId="8" fillId="0" borderId="25" xfId="0" applyFont="1" applyBorder="1" applyAlignment="1">
      <alignment horizontal="left"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3" xfId="0" applyFont="1" applyBorder="1" applyAlignment="1">
      <alignment horizontal="center" vertical="top" wrapText="1"/>
    </xf>
    <xf numFmtId="164" fontId="8" fillId="0" borderId="32" xfId="0" applyNumberFormat="1" applyFont="1" applyBorder="1" applyAlignment="1">
      <alignment horizontal="left" vertical="center"/>
    </xf>
    <xf numFmtId="164" fontId="8" fillId="0" borderId="30" xfId="0" applyNumberFormat="1" applyFont="1" applyBorder="1" applyAlignment="1">
      <alignment horizontal="left" vertical="center"/>
    </xf>
    <xf numFmtId="0" fontId="8" fillId="0" borderId="17" xfId="0" applyFont="1" applyBorder="1" applyAlignment="1">
      <alignment horizontal="center" vertical="top" wrapText="1"/>
    </xf>
    <xf numFmtId="164" fontId="8" fillId="0" borderId="31" xfId="0" applyNumberFormat="1" applyFont="1" applyBorder="1" applyAlignment="1">
      <alignment horizontal="left" vertical="center"/>
    </xf>
    <xf numFmtId="0" fontId="8" fillId="0" borderId="20" xfId="0" applyFont="1" applyBorder="1" applyAlignment="1">
      <alignment horizontal="center" vertical="top" wrapText="1"/>
    </xf>
    <xf numFmtId="0" fontId="8" fillId="0" borderId="6" xfId="0" applyFont="1" applyBorder="1" applyAlignment="1">
      <alignment horizontal="left" vertical="center"/>
    </xf>
    <xf numFmtId="0" fontId="8" fillId="0" borderId="37" xfId="0" applyFont="1" applyBorder="1" applyAlignment="1">
      <alignment vertic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0" borderId="17" xfId="0" applyFont="1" applyBorder="1" applyAlignment="1">
      <alignment horizontal="center" vertical="top" wrapText="1"/>
    </xf>
    <xf numFmtId="165" fontId="8" fillId="0" borderId="1" xfId="0" applyNumberFormat="1" applyFont="1" applyFill="1" applyBorder="1" applyAlignment="1">
      <alignment horizontal="center" wrapText="1"/>
    </xf>
    <xf numFmtId="0" fontId="8" fillId="0" borderId="17" xfId="0" applyFont="1" applyFill="1" applyBorder="1" applyAlignment="1">
      <alignment horizontal="left" wrapText="1"/>
    </xf>
    <xf numFmtId="0" fontId="9" fillId="0" borderId="1" xfId="0" applyFont="1" applyFill="1" applyBorder="1" applyAlignment="1">
      <alignment horizontal="center" vertical="top" wrapText="1"/>
    </xf>
    <xf numFmtId="165" fontId="9" fillId="0" borderId="1" xfId="0" applyNumberFormat="1" applyFont="1" applyFill="1" applyBorder="1" applyAlignment="1">
      <alignment horizontal="center" vertical="top" wrapText="1"/>
    </xf>
    <xf numFmtId="0" fontId="9" fillId="0" borderId="17" xfId="0" applyFont="1" applyFill="1" applyBorder="1" applyAlignment="1">
      <alignment horizontal="left" vertical="top" wrapText="1"/>
    </xf>
    <xf numFmtId="164" fontId="8" fillId="0" borderId="27" xfId="0" applyNumberFormat="1" applyFont="1" applyBorder="1" applyAlignment="1">
      <alignment horizontal="left" vertical="center"/>
    </xf>
    <xf numFmtId="0" fontId="8" fillId="0" borderId="38" xfId="0" applyFont="1" applyBorder="1" applyAlignment="1">
      <alignment vertical="center" wrapText="1"/>
    </xf>
    <xf numFmtId="0" fontId="8" fillId="0" borderId="28" xfId="0" applyFont="1" applyBorder="1" applyAlignment="1">
      <alignment horizontal="center" vertical="top" wrapText="1"/>
    </xf>
    <xf numFmtId="165" fontId="8" fillId="0" borderId="28" xfId="0" applyNumberFormat="1" applyFont="1" applyBorder="1" applyAlignment="1">
      <alignment horizontal="center" vertical="center" wrapText="1"/>
    </xf>
    <xf numFmtId="0" fontId="8" fillId="0" borderId="29" xfId="0" applyFont="1" applyBorder="1" applyAlignment="1">
      <alignment horizontal="left" vertical="center" wrapText="1"/>
    </xf>
    <xf numFmtId="164" fontId="8" fillId="0" borderId="33" xfId="0" applyNumberFormat="1" applyFont="1" applyBorder="1" applyAlignment="1">
      <alignment horizontal="left" vertical="center"/>
    </xf>
    <xf numFmtId="0" fontId="8" fillId="0" borderId="39" xfId="0" applyFont="1" applyBorder="1" applyAlignment="1">
      <alignment vertical="center" wrapText="1"/>
    </xf>
    <xf numFmtId="0" fontId="8" fillId="0" borderId="34" xfId="0" applyFont="1" applyBorder="1" applyAlignment="1">
      <alignment horizontal="center" vertical="top" wrapText="1"/>
    </xf>
    <xf numFmtId="165" fontId="8" fillId="0" borderId="34" xfId="0" applyNumberFormat="1" applyFont="1" applyBorder="1" applyAlignment="1">
      <alignment horizontal="center" vertical="center" wrapText="1"/>
    </xf>
    <xf numFmtId="0" fontId="8" fillId="0" borderId="35" xfId="0" applyFont="1" applyBorder="1" applyAlignment="1">
      <alignment horizontal="left" vertical="center" wrapText="1"/>
    </xf>
    <xf numFmtId="0" fontId="15" fillId="0" borderId="0" xfId="0" applyFont="1"/>
    <xf numFmtId="0" fontId="0" fillId="0" borderId="0" xfId="0" applyAlignment="1">
      <alignment wrapText="1"/>
    </xf>
    <xf numFmtId="0" fontId="16" fillId="0" borderId="3" xfId="0" applyFont="1" applyBorder="1"/>
    <xf numFmtId="0" fontId="0" fillId="0" borderId="4" xfId="0" applyBorder="1"/>
    <xf numFmtId="0" fontId="0" fillId="0" borderId="5" xfId="0" applyBorder="1"/>
    <xf numFmtId="166" fontId="19" fillId="0" borderId="0" xfId="0" applyNumberFormat="1" applyFont="1" applyFill="1"/>
    <xf numFmtId="0" fontId="7" fillId="0" borderId="0" xfId="0" applyFont="1" applyFill="1"/>
    <xf numFmtId="0" fontId="20" fillId="2" borderId="4" xfId="0" applyFont="1" applyFill="1" applyBorder="1" applyAlignment="1"/>
    <xf numFmtId="0" fontId="20" fillId="2" borderId="4" xfId="0" applyFont="1" applyFill="1" applyBorder="1" applyAlignment="1">
      <alignment horizontal="center"/>
    </xf>
    <xf numFmtId="0" fontId="21" fillId="2" borderId="4" xfId="0" applyFont="1" applyFill="1" applyBorder="1" applyAlignment="1">
      <alignment horizontal="center"/>
    </xf>
    <xf numFmtId="8" fontId="21" fillId="2" borderId="4" xfId="0" applyNumberFormat="1" applyFont="1" applyFill="1" applyBorder="1" applyAlignment="1"/>
    <xf numFmtId="166" fontId="2" fillId="0" borderId="0" xfId="0" applyNumberFormat="1" applyFont="1" applyFill="1"/>
    <xf numFmtId="0" fontId="5" fillId="0" borderId="0" xfId="0" applyFont="1" applyFill="1"/>
    <xf numFmtId="0" fontId="18" fillId="0" borderId="0" xfId="0" applyFont="1" applyBorder="1" applyAlignment="1">
      <alignment wrapText="1"/>
    </xf>
    <xf numFmtId="0" fontId="22" fillId="0" borderId="0" xfId="0" applyFont="1" applyBorder="1" applyAlignment="1">
      <alignment horizontal="center"/>
    </xf>
    <xf numFmtId="165" fontId="2" fillId="0" borderId="0" xfId="0" applyNumberFormat="1" applyFont="1" applyBorder="1" applyAlignment="1">
      <alignment horizontal="center"/>
    </xf>
    <xf numFmtId="8" fontId="23" fillId="0" borderId="0" xfId="0" applyNumberFormat="1" applyFont="1" applyBorder="1" applyAlignment="1">
      <alignment horizontal="center"/>
    </xf>
    <xf numFmtId="0" fontId="18" fillId="0" borderId="15" xfId="0" applyFont="1" applyBorder="1" applyAlignment="1">
      <alignment wrapText="1"/>
    </xf>
    <xf numFmtId="0" fontId="22" fillId="0" borderId="15" xfId="0" applyFont="1" applyBorder="1" applyAlignment="1">
      <alignment horizontal="center"/>
    </xf>
    <xf numFmtId="165" fontId="2" fillId="0" borderId="15" xfId="0" applyNumberFormat="1" applyFont="1" applyBorder="1" applyAlignment="1">
      <alignment horizontal="center"/>
    </xf>
    <xf numFmtId="8" fontId="23" fillId="0" borderId="15" xfId="0" applyNumberFormat="1" applyFont="1" applyBorder="1" applyAlignment="1">
      <alignment horizontal="center"/>
    </xf>
    <xf numFmtId="0" fontId="24" fillId="2" borderId="3" xfId="0" applyFont="1" applyFill="1" applyBorder="1" applyAlignment="1"/>
    <xf numFmtId="0" fontId="21" fillId="2" borderId="4" xfId="0" applyFont="1" applyFill="1" applyBorder="1" applyAlignment="1"/>
    <xf numFmtId="0" fontId="19" fillId="0" borderId="10" xfId="0" applyFont="1" applyBorder="1" applyAlignment="1">
      <alignment horizontal="center"/>
    </xf>
    <xf numFmtId="165" fontId="19" fillId="0" borderId="10" xfId="0" applyNumberFormat="1" applyFont="1" applyBorder="1" applyAlignment="1">
      <alignment horizontal="center"/>
    </xf>
    <xf numFmtId="8" fontId="19" fillId="0" borderId="10" xfId="0" applyNumberFormat="1" applyFont="1" applyBorder="1" applyAlignment="1">
      <alignment horizontal="center" wrapText="1"/>
    </xf>
    <xf numFmtId="0" fontId="25" fillId="0" borderId="0" xfId="0" applyFont="1" applyBorder="1" applyAlignment="1">
      <alignment horizontal="center" wrapText="1"/>
    </xf>
    <xf numFmtId="0" fontId="19" fillId="0" borderId="0" xfId="0" applyFont="1" applyBorder="1" applyAlignment="1">
      <alignment horizontal="center"/>
    </xf>
    <xf numFmtId="165" fontId="19" fillId="0" borderId="0" xfId="0" applyNumberFormat="1" applyFont="1" applyBorder="1" applyAlignment="1">
      <alignment horizontal="center"/>
    </xf>
    <xf numFmtId="8" fontId="19" fillId="0" borderId="0" xfId="0" applyNumberFormat="1" applyFont="1" applyBorder="1" applyAlignment="1">
      <alignment horizontal="center" wrapText="1"/>
    </xf>
    <xf numFmtId="0" fontId="25" fillId="0" borderId="0" xfId="0" applyFont="1" applyBorder="1" applyAlignment="1">
      <alignment horizontal="center"/>
    </xf>
    <xf numFmtId="165" fontId="25" fillId="0" borderId="0" xfId="0" applyNumberFormat="1" applyFont="1" applyBorder="1" applyAlignment="1">
      <alignment horizontal="center"/>
    </xf>
    <xf numFmtId="8" fontId="25" fillId="0" borderId="0" xfId="0" applyNumberFormat="1" applyFont="1" applyBorder="1" applyAlignment="1">
      <alignment horizontal="center" wrapText="1"/>
    </xf>
    <xf numFmtId="0" fontId="19" fillId="0" borderId="14" xfId="0" applyFont="1" applyBorder="1"/>
    <xf numFmtId="0" fontId="19" fillId="0" borderId="15" xfId="0" applyFont="1" applyBorder="1" applyAlignment="1">
      <alignment wrapText="1"/>
    </xf>
    <xf numFmtId="0" fontId="19" fillId="0" borderId="15" xfId="0" applyFont="1" applyBorder="1" applyAlignment="1">
      <alignment horizontal="left"/>
    </xf>
    <xf numFmtId="0" fontId="19" fillId="0" borderId="15" xfId="0" applyFont="1" applyBorder="1" applyAlignment="1">
      <alignment horizontal="center"/>
    </xf>
    <xf numFmtId="165" fontId="19" fillId="0" borderId="15" xfId="0" applyNumberFormat="1" applyFont="1" applyBorder="1" applyAlignment="1">
      <alignment horizontal="center"/>
    </xf>
    <xf numFmtId="8" fontId="19" fillId="0" borderId="15" xfId="0" applyNumberFormat="1" applyFont="1" applyBorder="1" applyAlignment="1">
      <alignment horizontal="left"/>
    </xf>
    <xf numFmtId="166" fontId="25" fillId="0" borderId="0" xfId="0" applyNumberFormat="1" applyFont="1" applyFill="1"/>
    <xf numFmtId="0" fontId="25" fillId="0" borderId="0" xfId="0" applyFont="1" applyFill="1"/>
    <xf numFmtId="0" fontId="25" fillId="0" borderId="0" xfId="0" applyFont="1"/>
    <xf numFmtId="165" fontId="6" fillId="2" borderId="40" xfId="0" applyNumberFormat="1" applyFont="1" applyFill="1" applyBorder="1" applyAlignment="1">
      <alignment horizontal="center" vertical="center" wrapText="1"/>
    </xf>
    <xf numFmtId="8" fontId="21" fillId="2" borderId="5" xfId="0" applyNumberFormat="1" applyFont="1" applyFill="1" applyBorder="1" applyAlignment="1"/>
    <xf numFmtId="0" fontId="26" fillId="2" borderId="3" xfId="0" applyFont="1" applyFill="1" applyBorder="1" applyAlignment="1"/>
    <xf numFmtId="0" fontId="27" fillId="0" borderId="9" xfId="0" applyFont="1" applyBorder="1"/>
    <xf numFmtId="0" fontId="27" fillId="0" borderId="10" xfId="0" applyFont="1" applyBorder="1" applyAlignment="1"/>
    <xf numFmtId="0" fontId="27" fillId="0" borderId="10" xfId="0" applyFont="1" applyBorder="1" applyAlignment="1">
      <alignment horizontal="center" wrapText="1"/>
    </xf>
    <xf numFmtId="0" fontId="27" fillId="0" borderId="12" xfId="0" applyFont="1" applyBorder="1"/>
    <xf numFmtId="0" fontId="27" fillId="0" borderId="0" xfId="0" applyFont="1" applyBorder="1" applyAlignment="1"/>
    <xf numFmtId="0" fontId="27" fillId="0" borderId="0" xfId="0" applyFont="1" applyBorder="1" applyAlignment="1">
      <alignment horizontal="center" wrapText="1"/>
    </xf>
    <xf numFmtId="0" fontId="27" fillId="0" borderId="0" xfId="0" applyFont="1" applyAlignment="1">
      <alignment horizontal="center"/>
    </xf>
    <xf numFmtId="14" fontId="27" fillId="0" borderId="0" xfId="0" applyNumberFormat="1" applyFont="1" applyBorder="1" applyAlignment="1">
      <alignment horizontal="center" wrapText="1"/>
    </xf>
    <xf numFmtId="0" fontId="11" fillId="3" borderId="3" xfId="0" applyFont="1" applyFill="1" applyBorder="1"/>
    <xf numFmtId="165" fontId="11" fillId="0" borderId="0" xfId="0" applyNumberFormat="1" applyFont="1" applyFill="1" applyBorder="1" applyAlignment="1">
      <alignment horizontal="center"/>
    </xf>
    <xf numFmtId="165" fontId="7" fillId="0" borderId="0" xfId="0" applyNumberFormat="1" applyFont="1" applyFill="1" applyBorder="1" applyAlignment="1">
      <alignment horizontal="center"/>
    </xf>
    <xf numFmtId="0" fontId="7" fillId="0" borderId="0" xfId="0" applyFont="1" applyFill="1" applyBorder="1" applyAlignment="1">
      <alignment horizontal="center"/>
    </xf>
    <xf numFmtId="8" fontId="10" fillId="4" borderId="4" xfId="0" applyNumberFormat="1" applyFont="1" applyFill="1" applyBorder="1" applyAlignment="1">
      <alignment horizontal="center" vertical="center"/>
    </xf>
    <xf numFmtId="8" fontId="8" fillId="0" borderId="41" xfId="0" applyNumberFormat="1" applyFont="1" applyBorder="1" applyAlignment="1">
      <alignment horizontal="center" vertical="center" wrapText="1"/>
    </xf>
    <xf numFmtId="8" fontId="8" fillId="5" borderId="4" xfId="0" applyNumberFormat="1" applyFont="1" applyFill="1" applyBorder="1" applyAlignment="1">
      <alignment horizontal="center" vertical="center"/>
    </xf>
    <xf numFmtId="0" fontId="10" fillId="4" borderId="4" xfId="0" applyNumberFormat="1" applyFont="1" applyFill="1" applyBorder="1" applyAlignment="1">
      <alignment horizontal="center" vertical="center"/>
    </xf>
    <xf numFmtId="8" fontId="8" fillId="0" borderId="22" xfId="0" applyNumberFormat="1" applyFont="1" applyBorder="1" applyAlignment="1">
      <alignment horizontal="center" vertical="center" wrapText="1"/>
    </xf>
    <xf numFmtId="9" fontId="19" fillId="0" borderId="0" xfId="0" applyNumberFormat="1" applyFont="1" applyBorder="1" applyAlignment="1">
      <alignment horizontal="center"/>
    </xf>
    <xf numFmtId="8" fontId="19" fillId="0" borderId="0" xfId="0" applyNumberFormat="1" applyFont="1" applyBorder="1" applyAlignment="1">
      <alignment horizontal="center"/>
    </xf>
    <xf numFmtId="0" fontId="19" fillId="0" borderId="0" xfId="0" applyFont="1"/>
    <xf numFmtId="166" fontId="19" fillId="0" borderId="0" xfId="0" applyNumberFormat="1" applyFont="1" applyFill="1" applyAlignment="1">
      <alignment horizontal="center"/>
    </xf>
    <xf numFmtId="165" fontId="7" fillId="0" borderId="0" xfId="0" applyNumberFormat="1" applyFont="1" applyFill="1" applyAlignment="1">
      <alignment horizontal="center"/>
    </xf>
    <xf numFmtId="9" fontId="19" fillId="0" borderId="0" xfId="1" applyFont="1" applyBorder="1" applyAlignment="1">
      <alignment horizontal="center"/>
    </xf>
    <xf numFmtId="166" fontId="19" fillId="0" borderId="0" xfId="2" applyNumberFormat="1" applyFont="1" applyFill="1"/>
    <xf numFmtId="8" fontId="23" fillId="0" borderId="0" xfId="0" applyNumberFormat="1" applyFont="1" applyAlignment="1">
      <alignment horizontal="center"/>
    </xf>
    <xf numFmtId="0" fontId="2" fillId="0" borderId="0" xfId="0" applyFont="1"/>
    <xf numFmtId="0" fontId="7" fillId="0" borderId="10" xfId="0" applyFont="1" applyBorder="1" applyAlignment="1">
      <alignment wrapText="1"/>
    </xf>
    <xf numFmtId="165" fontId="7" fillId="0" borderId="11" xfId="0" applyNumberFormat="1" applyFont="1" applyBorder="1" applyAlignment="1">
      <alignment horizontal="center"/>
    </xf>
    <xf numFmtId="165" fontId="19" fillId="0" borderId="13" xfId="0" applyNumberFormat="1" applyFont="1" applyBorder="1" applyAlignment="1">
      <alignment horizontal="center"/>
    </xf>
    <xf numFmtId="0" fontId="23" fillId="0" borderId="0" xfId="0" applyFont="1" applyBorder="1" applyAlignment="1">
      <alignment horizontal="center"/>
    </xf>
    <xf numFmtId="8" fontId="8" fillId="0" borderId="28" xfId="0" applyNumberFormat="1" applyFont="1" applyBorder="1" applyAlignment="1">
      <alignment horizontal="center" vertical="center" wrapText="1"/>
    </xf>
    <xf numFmtId="8" fontId="8" fillId="0" borderId="42" xfId="0" applyNumberFormat="1" applyFont="1" applyBorder="1" applyAlignment="1">
      <alignment horizontal="center" vertical="center" wrapText="1"/>
    </xf>
    <xf numFmtId="165" fontId="29" fillId="3" borderId="5" xfId="0" applyNumberFormat="1" applyFont="1" applyFill="1" applyBorder="1" applyAlignment="1">
      <alignment horizontal="center"/>
    </xf>
    <xf numFmtId="0" fontId="0" fillId="0" borderId="0" xfId="0" applyAlignment="1">
      <alignment horizontal="left" wrapText="1"/>
    </xf>
    <xf numFmtId="0" fontId="0" fillId="0" borderId="0" xfId="0" applyAlignment="1">
      <alignment horizontal="left" wrapText="1" indent="1"/>
    </xf>
    <xf numFmtId="0" fontId="0" fillId="0" borderId="0" xfId="0" applyAlignment="1">
      <alignment horizontal="left"/>
    </xf>
    <xf numFmtId="0" fontId="14" fillId="0" borderId="0" xfId="0" applyFont="1" applyAlignment="1">
      <alignment horizontal="left" vertical="center" wrapText="1"/>
    </xf>
    <xf numFmtId="0" fontId="28" fillId="0" borderId="14" xfId="0" applyFont="1" applyBorder="1" applyAlignment="1">
      <alignment horizontal="left"/>
    </xf>
    <xf numFmtId="0" fontId="28" fillId="0" borderId="15" xfId="0" applyFont="1" applyBorder="1" applyAlignment="1">
      <alignment horizontal="left"/>
    </xf>
    <xf numFmtId="0" fontId="28" fillId="0" borderId="16" xfId="0" applyFont="1" applyBorder="1" applyAlignment="1">
      <alignment horizontal="left"/>
    </xf>
    <xf numFmtId="0" fontId="26" fillId="2" borderId="4" xfId="0" applyFont="1" applyFill="1" applyBorder="1" applyAlignment="1">
      <alignment horizontal="center"/>
    </xf>
    <xf numFmtId="0" fontId="26" fillId="2" borderId="5" xfId="0" applyFont="1" applyFill="1" applyBorder="1" applyAlignment="1">
      <alignment horizontal="center"/>
    </xf>
    <xf numFmtId="0" fontId="26" fillId="2" borderId="3" xfId="0" applyFont="1" applyFill="1" applyBorder="1" applyAlignment="1">
      <alignment horizontal="left"/>
    </xf>
    <xf numFmtId="0" fontId="26" fillId="2" borderId="4" xfId="0" applyFont="1" applyFill="1" applyBorder="1" applyAlignment="1">
      <alignment horizontal="left"/>
    </xf>
    <xf numFmtId="0" fontId="27" fillId="0" borderId="12" xfId="0" applyFont="1" applyBorder="1" applyAlignment="1">
      <alignment horizontal="left"/>
    </xf>
    <xf numFmtId="0" fontId="27" fillId="0" borderId="0" xfId="0" applyFont="1" applyBorder="1" applyAlignment="1">
      <alignment horizontal="left"/>
    </xf>
    <xf numFmtId="0" fontId="24" fillId="2" borderId="3" xfId="0" applyFont="1" applyFill="1" applyBorder="1" applyAlignment="1">
      <alignment horizontal="left"/>
    </xf>
    <xf numFmtId="0" fontId="24" fillId="2" borderId="4" xfId="0" applyFont="1" applyFill="1" applyBorder="1" applyAlignment="1">
      <alignment horizontal="left"/>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cellXfs>
  <cellStyles count="3">
    <cellStyle name="Currency" xfId="2" builtinId="4"/>
    <cellStyle name="Normal" xfId="0" builtinId="0"/>
    <cellStyle name="Percent" xfId="1"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Normal="100" zoomScaleSheetLayoutView="100" workbookViewId="0">
      <selection activeCell="A4" sqref="A4:L4"/>
    </sheetView>
  </sheetViews>
  <sheetFormatPr defaultRowHeight="15" x14ac:dyDescent="0.25"/>
  <cols>
    <col min="1" max="1" width="5" customWidth="1"/>
  </cols>
  <sheetData>
    <row r="1" spans="1:13" ht="27" thickBot="1" x14ac:dyDescent="0.45">
      <c r="A1" s="174" t="s">
        <v>1215</v>
      </c>
      <c r="B1" s="175"/>
      <c r="C1" s="175"/>
      <c r="D1" s="175"/>
      <c r="E1" s="175"/>
      <c r="F1" s="175"/>
      <c r="G1" s="175"/>
      <c r="H1" s="175"/>
      <c r="I1" s="175"/>
      <c r="J1" s="175"/>
      <c r="K1" s="175"/>
      <c r="L1" s="176"/>
    </row>
    <row r="2" spans="1:13" x14ac:dyDescent="0.25">
      <c r="A2" s="172" t="s">
        <v>1202</v>
      </c>
    </row>
    <row r="3" spans="1:13" x14ac:dyDescent="0.25">
      <c r="A3" s="252" t="s">
        <v>1203</v>
      </c>
      <c r="B3" s="252"/>
      <c r="C3" s="252"/>
      <c r="D3" s="252"/>
      <c r="E3" s="252"/>
      <c r="F3" s="252"/>
      <c r="G3" s="252"/>
      <c r="H3" s="252"/>
      <c r="I3" s="252"/>
      <c r="J3" s="252"/>
      <c r="K3" s="252"/>
    </row>
    <row r="4" spans="1:13" ht="29.25" customHeight="1" x14ac:dyDescent="0.25">
      <c r="A4" s="253" t="s">
        <v>1204</v>
      </c>
      <c r="B4" s="253"/>
      <c r="C4" s="253"/>
      <c r="D4" s="253"/>
      <c r="E4" s="253"/>
      <c r="F4" s="253"/>
      <c r="G4" s="253"/>
      <c r="H4" s="253"/>
      <c r="I4" s="253"/>
      <c r="J4" s="253"/>
      <c r="K4" s="253"/>
      <c r="L4" s="253"/>
    </row>
    <row r="5" spans="1:13" ht="29.25" customHeight="1" x14ac:dyDescent="0.25">
      <c r="A5" s="250" t="s">
        <v>1205</v>
      </c>
      <c r="B5" s="250"/>
      <c r="C5" s="250"/>
      <c r="D5" s="250"/>
      <c r="E5" s="250"/>
      <c r="F5" s="250"/>
      <c r="G5" s="250"/>
      <c r="H5" s="250"/>
      <c r="I5" s="250"/>
      <c r="J5" s="250"/>
      <c r="K5" s="250"/>
      <c r="L5" s="250"/>
    </row>
    <row r="7" spans="1:13" x14ac:dyDescent="0.25">
      <c r="A7" s="172" t="s">
        <v>1206</v>
      </c>
    </row>
    <row r="8" spans="1:13" ht="29.25" customHeight="1" x14ac:dyDescent="0.25">
      <c r="A8" s="250" t="s">
        <v>1214</v>
      </c>
      <c r="B8" s="250"/>
      <c r="C8" s="250"/>
      <c r="D8" s="250"/>
      <c r="E8" s="250"/>
      <c r="F8" s="250"/>
      <c r="G8" s="250"/>
      <c r="H8" s="250"/>
      <c r="I8" s="250"/>
      <c r="J8" s="250"/>
      <c r="K8" s="250"/>
      <c r="L8" s="250"/>
    </row>
    <row r="9" spans="1:13" x14ac:dyDescent="0.25">
      <c r="A9" s="172"/>
      <c r="B9" s="172" t="s">
        <v>1207</v>
      </c>
    </row>
    <row r="10" spans="1:13" ht="30.75" customHeight="1" x14ac:dyDescent="0.25">
      <c r="B10" s="250" t="s">
        <v>1211</v>
      </c>
      <c r="C10" s="250"/>
      <c r="D10" s="250"/>
      <c r="E10" s="250"/>
      <c r="F10" s="250"/>
      <c r="G10" s="250"/>
      <c r="H10" s="250"/>
      <c r="I10" s="250"/>
      <c r="J10" s="250"/>
      <c r="K10" s="250"/>
      <c r="L10" s="250"/>
    </row>
    <row r="12" spans="1:13" x14ac:dyDescent="0.25">
      <c r="B12" s="172" t="s">
        <v>1208</v>
      </c>
    </row>
    <row r="13" spans="1:13" ht="29.25" customHeight="1" x14ac:dyDescent="0.25">
      <c r="B13" s="250" t="s">
        <v>1216</v>
      </c>
      <c r="C13" s="250"/>
      <c r="D13" s="250"/>
      <c r="E13" s="250"/>
      <c r="F13" s="250"/>
      <c r="G13" s="250"/>
      <c r="H13" s="250"/>
      <c r="I13" s="250"/>
      <c r="J13" s="250"/>
      <c r="K13" s="250"/>
      <c r="L13" s="250"/>
      <c r="M13" s="173"/>
    </row>
    <row r="14" spans="1:13" x14ac:dyDescent="0.25">
      <c r="B14" t="s">
        <v>1218</v>
      </c>
    </row>
    <row r="15" spans="1:13" ht="32.25" customHeight="1" x14ac:dyDescent="0.25">
      <c r="B15" s="250" t="s">
        <v>1217</v>
      </c>
      <c r="C15" s="250"/>
      <c r="D15" s="250"/>
      <c r="E15" s="250"/>
      <c r="F15" s="250"/>
      <c r="G15" s="250"/>
      <c r="H15" s="250"/>
      <c r="I15" s="250"/>
      <c r="J15" s="250"/>
      <c r="K15" s="250"/>
      <c r="L15" s="250"/>
    </row>
    <row r="17" spans="1:12" x14ac:dyDescent="0.25">
      <c r="B17" s="172" t="s">
        <v>1209</v>
      </c>
    </row>
    <row r="18" spans="1:12" ht="45.75" customHeight="1" x14ac:dyDescent="0.25">
      <c r="B18" s="250" t="s">
        <v>1212</v>
      </c>
      <c r="C18" s="250"/>
      <c r="D18" s="250"/>
      <c r="E18" s="250"/>
      <c r="F18" s="250"/>
      <c r="G18" s="250"/>
      <c r="H18" s="250"/>
      <c r="I18" s="250"/>
      <c r="J18" s="250"/>
      <c r="K18" s="250"/>
      <c r="L18" s="250"/>
    </row>
    <row r="20" spans="1:12" x14ac:dyDescent="0.25">
      <c r="B20" s="172" t="s">
        <v>1210</v>
      </c>
    </row>
    <row r="21" spans="1:12" x14ac:dyDescent="0.25">
      <c r="B21" t="s">
        <v>1213</v>
      </c>
    </row>
    <row r="22" spans="1:12" x14ac:dyDescent="0.25">
      <c r="B22" t="s">
        <v>1219</v>
      </c>
    </row>
    <row r="23" spans="1:12" x14ac:dyDescent="0.25">
      <c r="B23" t="s">
        <v>1220</v>
      </c>
    </row>
    <row r="24" spans="1:12" ht="31.5" customHeight="1" x14ac:dyDescent="0.25">
      <c r="B24" s="250" t="s">
        <v>1221</v>
      </c>
      <c r="C24" s="250"/>
      <c r="D24" s="250"/>
      <c r="E24" s="250"/>
      <c r="F24" s="250"/>
      <c r="G24" s="250"/>
      <c r="H24" s="250"/>
      <c r="I24" s="250"/>
      <c r="J24" s="250"/>
      <c r="K24" s="250"/>
      <c r="L24" s="250"/>
    </row>
    <row r="25" spans="1:12" x14ac:dyDescent="0.25">
      <c r="B25" t="s">
        <v>1222</v>
      </c>
    </row>
    <row r="26" spans="1:12" ht="63" customHeight="1" x14ac:dyDescent="0.25">
      <c r="B26" s="251" t="s">
        <v>1223</v>
      </c>
      <c r="C26" s="251"/>
      <c r="D26" s="251"/>
      <c r="E26" s="251"/>
      <c r="F26" s="251"/>
      <c r="G26" s="251"/>
      <c r="H26" s="251"/>
      <c r="I26" s="251"/>
      <c r="J26" s="251"/>
      <c r="K26" s="251"/>
      <c r="L26" s="251"/>
    </row>
    <row r="28" spans="1:12" ht="30.75" customHeight="1" x14ac:dyDescent="0.25">
      <c r="A28" s="250" t="s">
        <v>1224</v>
      </c>
      <c r="B28" s="250"/>
      <c r="C28" s="250"/>
      <c r="D28" s="250"/>
      <c r="E28" s="250"/>
      <c r="F28" s="250"/>
      <c r="G28" s="250"/>
      <c r="H28" s="250"/>
      <c r="I28" s="250"/>
      <c r="J28" s="250"/>
      <c r="K28" s="250"/>
      <c r="L28" s="250"/>
    </row>
  </sheetData>
  <mergeCells count="11">
    <mergeCell ref="B18:L18"/>
    <mergeCell ref="B26:L26"/>
    <mergeCell ref="B24:L24"/>
    <mergeCell ref="A28:L28"/>
    <mergeCell ref="A3:K3"/>
    <mergeCell ref="B15:L15"/>
    <mergeCell ref="B13:L13"/>
    <mergeCell ref="B10:L10"/>
    <mergeCell ref="A5:L5"/>
    <mergeCell ref="A4:L4"/>
    <mergeCell ref="A8:L8"/>
  </mergeCells>
  <pageMargins left="0.7" right="0.7" top="0.75" bottom="0.75" header="0.3" footer="0.3"/>
  <pageSetup scale="8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39"/>
  <sheetViews>
    <sheetView tabSelected="1" view="pageBreakPreview" zoomScaleNormal="100" zoomScaleSheetLayoutView="100" workbookViewId="0">
      <selection activeCell="F13" sqref="F13"/>
    </sheetView>
  </sheetViews>
  <sheetFormatPr defaultColWidth="9.140625" defaultRowHeight="15" outlineLevelRow="1" x14ac:dyDescent="0.25"/>
  <cols>
    <col min="1" max="1" width="9.140625" style="2" customWidth="1"/>
    <col min="2" max="2" width="34.42578125" style="34" customWidth="1"/>
    <col min="3" max="3" width="24.42578125" style="15" bestFit="1" customWidth="1"/>
    <col min="4" max="4" width="9" style="15" bestFit="1" customWidth="1"/>
    <col min="5" max="5" width="5.5703125" style="15" bestFit="1" customWidth="1"/>
    <col min="6" max="7" width="10.7109375" style="89" customWidth="1"/>
    <col min="8" max="8" width="22.5703125" style="2" customWidth="1"/>
    <col min="9" max="16384" width="9.140625" style="2"/>
  </cols>
  <sheetData>
    <row r="1" spans="1:106" s="7" customFormat="1" ht="16.5" thickBot="1" x14ac:dyDescent="0.3">
      <c r="A1" s="259" t="s">
        <v>1261</v>
      </c>
      <c r="B1" s="260"/>
      <c r="C1" s="257" t="s">
        <v>1249</v>
      </c>
      <c r="D1" s="257"/>
      <c r="E1" s="257"/>
      <c r="F1" s="257"/>
      <c r="G1" s="257"/>
      <c r="H1" s="258"/>
      <c r="I1" s="177"/>
      <c r="J1" s="177"/>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row>
    <row r="2" spans="1:106" s="7" customFormat="1" ht="16.5" thickBot="1" x14ac:dyDescent="0.3">
      <c r="A2" s="216" t="s">
        <v>1262</v>
      </c>
      <c r="B2" s="179"/>
      <c r="C2" s="179"/>
      <c r="D2" s="179"/>
      <c r="E2" s="180"/>
      <c r="F2" s="181"/>
      <c r="G2" s="181"/>
      <c r="H2" s="215"/>
      <c r="I2" s="183"/>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row>
    <row r="3" spans="1:106" x14ac:dyDescent="0.25">
      <c r="A3" s="220" t="s">
        <v>1225</v>
      </c>
      <c r="B3" s="185"/>
      <c r="C3" s="186"/>
      <c r="D3" s="186"/>
      <c r="E3" s="186"/>
      <c r="F3" s="187"/>
      <c r="G3" s="187"/>
      <c r="H3" s="188"/>
      <c r="I3" s="183"/>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row>
    <row r="4" spans="1:106" x14ac:dyDescent="0.25">
      <c r="A4" s="220" t="s">
        <v>1226</v>
      </c>
      <c r="B4" s="185"/>
      <c r="C4" s="186"/>
      <c r="D4" s="186"/>
      <c r="E4" s="186"/>
      <c r="F4" s="187"/>
      <c r="G4" s="187"/>
      <c r="H4" s="188"/>
      <c r="I4" s="183"/>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row>
    <row r="5" spans="1:106" ht="15.75" thickBot="1" x14ac:dyDescent="0.3">
      <c r="A5" s="220" t="s">
        <v>1258</v>
      </c>
      <c r="B5" s="189"/>
      <c r="C5" s="190"/>
      <c r="D5" s="190"/>
      <c r="E5" s="190"/>
      <c r="F5" s="191"/>
      <c r="G5" s="191"/>
      <c r="H5" s="192"/>
      <c r="I5" s="177"/>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row>
    <row r="6" spans="1:106" s="7" customFormat="1" ht="16.5" thickBot="1" x14ac:dyDescent="0.3">
      <c r="A6" s="193" t="s">
        <v>1247</v>
      </c>
      <c r="B6" s="194"/>
      <c r="C6" s="194"/>
      <c r="D6" s="194"/>
      <c r="E6" s="181"/>
      <c r="F6" s="181"/>
      <c r="G6" s="181"/>
      <c r="H6" s="182"/>
      <c r="I6" s="177"/>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row>
    <row r="7" spans="1:106" s="7" customFormat="1" ht="12.75" x14ac:dyDescent="0.2">
      <c r="A7" s="217" t="s">
        <v>54</v>
      </c>
      <c r="B7" s="218"/>
      <c r="C7" s="219"/>
      <c r="D7" s="195"/>
      <c r="E7" s="195"/>
      <c r="F7" s="196"/>
      <c r="G7" s="196"/>
      <c r="H7" s="197"/>
      <c r="I7" s="177"/>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DB7" s="1"/>
    </row>
    <row r="8" spans="1:106" s="7" customFormat="1" ht="12.75" x14ac:dyDescent="0.2">
      <c r="A8" s="220" t="s">
        <v>1227</v>
      </c>
      <c r="B8" s="221"/>
      <c r="C8" s="222"/>
      <c r="D8" s="199"/>
      <c r="E8" s="199"/>
      <c r="F8" s="200"/>
      <c r="G8" s="200"/>
      <c r="H8" s="201"/>
      <c r="I8" s="177"/>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DB8" s="1"/>
    </row>
    <row r="9" spans="1:106" s="7" customFormat="1" ht="12.75" x14ac:dyDescent="0.2">
      <c r="A9" s="220" t="s">
        <v>1228</v>
      </c>
      <c r="B9" s="221"/>
      <c r="C9" s="222"/>
      <c r="D9" s="199"/>
      <c r="E9" s="199"/>
      <c r="F9" s="200"/>
      <c r="G9" s="200"/>
      <c r="H9" s="201"/>
      <c r="I9" s="177"/>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DB9" s="1"/>
    </row>
    <row r="10" spans="1:106" s="7" customFormat="1" ht="12.75" x14ac:dyDescent="0.2">
      <c r="A10" s="220" t="s">
        <v>1229</v>
      </c>
      <c r="B10" s="221"/>
      <c r="C10" s="222"/>
      <c r="D10" s="199"/>
      <c r="E10" s="199"/>
      <c r="F10" s="200"/>
      <c r="G10" s="200"/>
      <c r="H10" s="201"/>
      <c r="I10" s="177"/>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DB10" s="1"/>
    </row>
    <row r="11" spans="1:106" s="7" customFormat="1" ht="12.75" x14ac:dyDescent="0.2">
      <c r="A11" s="220" t="s">
        <v>51</v>
      </c>
      <c r="B11" s="221"/>
      <c r="C11" s="222" t="s">
        <v>367</v>
      </c>
      <c r="D11" s="199"/>
      <c r="E11" s="199"/>
      <c r="F11" s="200"/>
      <c r="G11" s="200"/>
      <c r="H11" s="201"/>
      <c r="I11" s="177"/>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DB11" s="1"/>
    </row>
    <row r="12" spans="1:106" s="7" customFormat="1" ht="12.75" x14ac:dyDescent="0.2">
      <c r="A12" s="220" t="s">
        <v>366</v>
      </c>
      <c r="B12" s="221"/>
      <c r="C12" s="222" t="s">
        <v>1232</v>
      </c>
      <c r="D12" s="199"/>
      <c r="E12" s="199"/>
      <c r="F12" s="200"/>
      <c r="G12" s="200"/>
      <c r="H12" s="201"/>
      <c r="I12" s="177"/>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DB12" s="1"/>
    </row>
    <row r="13" spans="1:106" s="7" customFormat="1" ht="12.75" x14ac:dyDescent="0.2">
      <c r="A13" s="220" t="s">
        <v>1231</v>
      </c>
      <c r="B13" s="221"/>
      <c r="C13" s="223" t="s">
        <v>1240</v>
      </c>
      <c r="D13" s="198"/>
      <c r="E13" s="199"/>
      <c r="F13" s="200"/>
      <c r="G13" s="200"/>
      <c r="H13" s="201"/>
      <c r="I13" s="177"/>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DB13" s="1"/>
    </row>
    <row r="14" spans="1:106" s="7" customFormat="1" ht="12.75" x14ac:dyDescent="0.2">
      <c r="A14" s="220" t="s">
        <v>52</v>
      </c>
      <c r="B14" s="221"/>
      <c r="C14" s="222">
        <v>1000</v>
      </c>
      <c r="D14" s="199"/>
      <c r="E14" s="199"/>
      <c r="F14" s="200"/>
      <c r="G14" s="200"/>
      <c r="H14" s="201"/>
      <c r="I14" s="177"/>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row>
    <row r="15" spans="1:106" s="7" customFormat="1" ht="12.75" x14ac:dyDescent="0.2">
      <c r="A15" s="220" t="s">
        <v>53</v>
      </c>
      <c r="B15" s="221"/>
      <c r="C15" s="224">
        <v>43087</v>
      </c>
      <c r="D15" s="202"/>
      <c r="E15" s="202"/>
      <c r="F15" s="203"/>
      <c r="G15" s="203"/>
      <c r="H15" s="204"/>
      <c r="I15" s="177"/>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row>
    <row r="16" spans="1:106" s="7" customFormat="1" ht="13.5" thickBot="1" x14ac:dyDescent="0.25">
      <c r="A16" s="205"/>
      <c r="B16" s="206"/>
      <c r="C16" s="207"/>
      <c r="D16" s="208"/>
      <c r="E16" s="208"/>
      <c r="F16" s="209"/>
      <c r="G16" s="209"/>
      <c r="H16" s="210"/>
      <c r="I16" s="211"/>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DB16" s="1"/>
    </row>
    <row r="17" spans="1:106" s="213" customFormat="1" ht="16.5" thickBot="1" x14ac:dyDescent="0.3">
      <c r="A17" s="263" t="s">
        <v>1248</v>
      </c>
      <c r="B17" s="264"/>
      <c r="C17" s="264"/>
      <c r="D17" s="264"/>
      <c r="E17" s="264"/>
      <c r="F17" s="264"/>
      <c r="G17" s="264"/>
      <c r="H17" s="264"/>
      <c r="I17" s="7"/>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row>
    <row r="18" spans="1:106" s="92" customFormat="1" ht="15.75" customHeight="1" thickBot="1" x14ac:dyDescent="0.25">
      <c r="A18" s="3"/>
      <c r="B18" s="4" t="s">
        <v>1241</v>
      </c>
      <c r="C18" s="4" t="s">
        <v>1242</v>
      </c>
      <c r="D18" s="4" t="s">
        <v>1243</v>
      </c>
      <c r="E18" s="4" t="s">
        <v>16</v>
      </c>
      <c r="F18" s="5" t="s">
        <v>1244</v>
      </c>
      <c r="G18" s="214" t="s">
        <v>1245</v>
      </c>
      <c r="H18" s="6" t="s">
        <v>1246</v>
      </c>
      <c r="I18" s="16"/>
      <c r="DB18" s="93"/>
    </row>
    <row r="19" spans="1:106" s="16" customFormat="1" ht="15.75" customHeight="1" thickBot="1" x14ac:dyDescent="0.25">
      <c r="A19" s="68" t="s">
        <v>55</v>
      </c>
      <c r="B19" s="69"/>
      <c r="C19" s="69"/>
      <c r="D19" s="69"/>
      <c r="E19" s="91"/>
      <c r="F19" s="74">
        <f>SUM(F20:F22)</f>
        <v>0</v>
      </c>
      <c r="G19" s="232"/>
      <c r="H19" s="70"/>
      <c r="DB19" s="17"/>
    </row>
    <row r="20" spans="1:106" s="16" customFormat="1" ht="12" hidden="1" outlineLevel="1" x14ac:dyDescent="0.2">
      <c r="A20" s="19"/>
      <c r="B20" s="19"/>
      <c r="C20" s="9"/>
      <c r="D20" s="9"/>
      <c r="E20" s="9" t="s">
        <v>1</v>
      </c>
      <c r="F20" s="76"/>
      <c r="G20" s="230" t="e">
        <f>F20/D20</f>
        <v>#DIV/0!</v>
      </c>
      <c r="H20" s="20"/>
    </row>
    <row r="21" spans="1:106" s="16" customFormat="1" ht="12" hidden="1" customHeight="1" outlineLevel="1" x14ac:dyDescent="0.2">
      <c r="A21" s="19"/>
      <c r="B21" s="19"/>
      <c r="C21" s="9"/>
      <c r="D21" s="9"/>
      <c r="E21" s="9" t="s">
        <v>1</v>
      </c>
      <c r="F21" s="76"/>
      <c r="G21" s="230" t="e">
        <f>F21/D21</f>
        <v>#DIV/0!</v>
      </c>
      <c r="H21" s="20"/>
    </row>
    <row r="22" spans="1:106" s="16" customFormat="1" ht="12.75" hidden="1" outlineLevel="1" thickBot="1" x14ac:dyDescent="0.25">
      <c r="A22" s="19"/>
      <c r="B22" s="19"/>
      <c r="C22" s="9"/>
      <c r="D22" s="9"/>
      <c r="E22" s="9" t="s">
        <v>1</v>
      </c>
      <c r="F22" s="76"/>
      <c r="G22" s="230" t="e">
        <f>F22/D22</f>
        <v>#DIV/0!</v>
      </c>
      <c r="H22" s="20"/>
    </row>
    <row r="23" spans="1:106" s="16" customFormat="1" ht="19.149999999999999" customHeight="1" collapsed="1" thickBot="1" x14ac:dyDescent="0.25">
      <c r="A23" s="68" t="s">
        <v>57</v>
      </c>
      <c r="B23" s="69"/>
      <c r="C23" s="69"/>
      <c r="D23" s="69"/>
      <c r="E23" s="91"/>
      <c r="F23" s="74">
        <f>SUM(F24:F26)</f>
        <v>0</v>
      </c>
      <c r="G23" s="229"/>
      <c r="H23" s="70"/>
      <c r="DB23" s="17"/>
    </row>
    <row r="24" spans="1:106" s="16" customFormat="1" ht="12" hidden="1" outlineLevel="1" x14ac:dyDescent="0.2">
      <c r="A24" s="19"/>
      <c r="B24" s="19"/>
      <c r="C24" s="9"/>
      <c r="D24" s="9"/>
      <c r="E24" s="9" t="s">
        <v>1</v>
      </c>
      <c r="F24" s="76"/>
      <c r="G24" s="233" t="e">
        <f t="shared" ref="G24" si="0">F24/D24</f>
        <v>#DIV/0!</v>
      </c>
      <c r="H24" s="20"/>
    </row>
    <row r="25" spans="1:106" s="16" customFormat="1" ht="12" hidden="1" customHeight="1" outlineLevel="1" x14ac:dyDescent="0.2">
      <c r="A25" s="19"/>
      <c r="B25" s="19"/>
      <c r="C25" s="9"/>
      <c r="D25" s="9"/>
      <c r="E25" s="9" t="s">
        <v>1</v>
      </c>
      <c r="F25" s="76"/>
      <c r="G25" s="233" t="e">
        <f>F25/D25</f>
        <v>#DIV/0!</v>
      </c>
      <c r="H25" s="20"/>
    </row>
    <row r="26" spans="1:106" s="16" customFormat="1" ht="12.75" hidden="1" outlineLevel="1" thickBot="1" x14ac:dyDescent="0.25">
      <c r="A26" s="19"/>
      <c r="B26" s="19"/>
      <c r="C26" s="9"/>
      <c r="D26" s="9"/>
      <c r="E26" s="9" t="s">
        <v>1</v>
      </c>
      <c r="F26" s="76"/>
      <c r="G26" s="233" t="e">
        <f t="shared" ref="G26" si="1">F26/D26</f>
        <v>#DIV/0!</v>
      </c>
      <c r="H26" s="20"/>
    </row>
    <row r="27" spans="1:106" s="16" customFormat="1" ht="15.75" customHeight="1" collapsed="1" thickBot="1" x14ac:dyDescent="0.25">
      <c r="A27" s="68" t="s">
        <v>63</v>
      </c>
      <c r="B27" s="69"/>
      <c r="C27" s="69"/>
      <c r="D27" s="69"/>
      <c r="E27" s="91"/>
      <c r="F27" s="74">
        <f>SUM(F28,F38,F52,F96,F101,F112,F117)</f>
        <v>0</v>
      </c>
      <c r="G27" s="229"/>
      <c r="H27" s="70"/>
      <c r="DB27" s="17"/>
    </row>
    <row r="28" spans="1:106" s="16" customFormat="1" ht="15.75" hidden="1" customHeight="1" outlineLevel="1" thickBot="1" x14ac:dyDescent="0.25">
      <c r="A28" s="71" t="s">
        <v>19</v>
      </c>
      <c r="B28" s="72"/>
      <c r="C28" s="72"/>
      <c r="D28" s="72"/>
      <c r="E28" s="75"/>
      <c r="F28" s="90">
        <f>SUM(F29:F37)</f>
        <v>0</v>
      </c>
      <c r="G28" s="231"/>
      <c r="H28" s="73"/>
      <c r="DB28" s="17"/>
    </row>
    <row r="29" spans="1:106" s="16" customFormat="1" ht="12" hidden="1" outlineLevel="1" x14ac:dyDescent="0.2">
      <c r="A29" s="42" t="s">
        <v>65</v>
      </c>
      <c r="B29" s="42" t="s">
        <v>66</v>
      </c>
      <c r="C29" s="40" t="s">
        <v>67</v>
      </c>
      <c r="D29" s="40"/>
      <c r="E29" s="40" t="s">
        <v>1</v>
      </c>
      <c r="F29" s="78"/>
      <c r="G29" s="233" t="e">
        <f t="shared" ref="G29:G37" si="2">F29/D29</f>
        <v>#DIV/0!</v>
      </c>
      <c r="H29" s="41"/>
    </row>
    <row r="30" spans="1:106" s="16" customFormat="1" ht="12" hidden="1" outlineLevel="1" x14ac:dyDescent="0.2">
      <c r="A30" s="19" t="s">
        <v>68</v>
      </c>
      <c r="B30" s="19" t="s">
        <v>69</v>
      </c>
      <c r="C30" s="9" t="s">
        <v>64</v>
      </c>
      <c r="D30" s="9"/>
      <c r="E30" s="9" t="s">
        <v>1</v>
      </c>
      <c r="F30" s="76"/>
      <c r="G30" s="233" t="e">
        <f t="shared" si="2"/>
        <v>#DIV/0!</v>
      </c>
      <c r="H30" s="20"/>
    </row>
    <row r="31" spans="1:106" s="16" customFormat="1" ht="12" hidden="1" outlineLevel="1" x14ac:dyDescent="0.2">
      <c r="A31" s="19" t="s">
        <v>70</v>
      </c>
      <c r="B31" s="19" t="s">
        <v>71</v>
      </c>
      <c r="C31" s="9" t="s">
        <v>64</v>
      </c>
      <c r="D31" s="9"/>
      <c r="E31" s="9" t="s">
        <v>1</v>
      </c>
      <c r="F31" s="76"/>
      <c r="G31" s="233" t="e">
        <f t="shared" si="2"/>
        <v>#DIV/0!</v>
      </c>
      <c r="H31" s="20"/>
    </row>
    <row r="32" spans="1:106" s="16" customFormat="1" ht="12" hidden="1" customHeight="1" outlineLevel="1" x14ac:dyDescent="0.2">
      <c r="A32" s="19" t="s">
        <v>72</v>
      </c>
      <c r="B32" s="19" t="s">
        <v>73</v>
      </c>
      <c r="C32" s="9" t="s">
        <v>370</v>
      </c>
      <c r="D32" s="9"/>
      <c r="E32" s="9" t="s">
        <v>56</v>
      </c>
      <c r="F32" s="76"/>
      <c r="G32" s="233" t="e">
        <f t="shared" si="2"/>
        <v>#DIV/0!</v>
      </c>
      <c r="H32" s="20"/>
    </row>
    <row r="33" spans="1:106" s="16" customFormat="1" ht="12" hidden="1" outlineLevel="1" x14ac:dyDescent="0.2">
      <c r="A33" s="19" t="s">
        <v>74</v>
      </c>
      <c r="B33" s="19" t="s">
        <v>75</v>
      </c>
      <c r="C33" s="9" t="s">
        <v>61</v>
      </c>
      <c r="D33" s="9"/>
      <c r="E33" s="9" t="s">
        <v>1</v>
      </c>
      <c r="F33" s="76"/>
      <c r="G33" s="233" t="e">
        <f t="shared" si="2"/>
        <v>#DIV/0!</v>
      </c>
      <c r="H33" s="20"/>
    </row>
    <row r="34" spans="1:106" s="16" customFormat="1" ht="12" hidden="1" customHeight="1" outlineLevel="1" x14ac:dyDescent="0.2">
      <c r="A34" s="19" t="s">
        <v>76</v>
      </c>
      <c r="B34" s="19" t="s">
        <v>77</v>
      </c>
      <c r="C34" s="9" t="s">
        <v>78</v>
      </c>
      <c r="D34" s="9"/>
      <c r="E34" s="9" t="s">
        <v>1</v>
      </c>
      <c r="F34" s="76"/>
      <c r="G34" s="233" t="e">
        <f t="shared" si="2"/>
        <v>#DIV/0!</v>
      </c>
      <c r="H34" s="20"/>
    </row>
    <row r="35" spans="1:106" s="16" customFormat="1" ht="12" hidden="1" outlineLevel="1" x14ac:dyDescent="0.2">
      <c r="A35" s="19" t="s">
        <v>79</v>
      </c>
      <c r="B35" s="19" t="s">
        <v>80</v>
      </c>
      <c r="C35" s="9" t="s">
        <v>81</v>
      </c>
      <c r="D35" s="9"/>
      <c r="E35" s="9" t="s">
        <v>1</v>
      </c>
      <c r="F35" s="76"/>
      <c r="G35" s="233" t="e">
        <f t="shared" si="2"/>
        <v>#DIV/0!</v>
      </c>
      <c r="H35" s="20"/>
    </row>
    <row r="36" spans="1:106" s="16" customFormat="1" ht="12" hidden="1" outlineLevel="1" x14ac:dyDescent="0.2">
      <c r="A36" s="19" t="s">
        <v>82</v>
      </c>
      <c r="B36" s="19" t="s">
        <v>83</v>
      </c>
      <c r="C36" s="9" t="s">
        <v>60</v>
      </c>
      <c r="D36" s="9"/>
      <c r="E36" s="9" t="s">
        <v>56</v>
      </c>
      <c r="F36" s="76"/>
      <c r="G36" s="233" t="e">
        <f t="shared" si="2"/>
        <v>#DIV/0!</v>
      </c>
      <c r="H36" s="20"/>
    </row>
    <row r="37" spans="1:106" s="16" customFormat="1" ht="12.75" hidden="1" outlineLevel="1" thickBot="1" x14ac:dyDescent="0.25">
      <c r="A37" s="43" t="s">
        <v>84</v>
      </c>
      <c r="B37" s="43" t="s">
        <v>85</v>
      </c>
      <c r="C37" s="44"/>
      <c r="D37" s="44"/>
      <c r="E37" s="45" t="s">
        <v>0</v>
      </c>
      <c r="F37" s="80"/>
      <c r="G37" s="233" t="e">
        <f t="shared" si="2"/>
        <v>#DIV/0!</v>
      </c>
      <c r="H37" s="46"/>
    </row>
    <row r="38" spans="1:106" s="16" customFormat="1" ht="15.75" hidden="1" customHeight="1" outlineLevel="1" thickBot="1" x14ac:dyDescent="0.25">
      <c r="A38" s="71" t="s">
        <v>20</v>
      </c>
      <c r="B38" s="72"/>
      <c r="C38" s="72"/>
      <c r="D38" s="72"/>
      <c r="E38" s="75"/>
      <c r="F38" s="90">
        <f>SUM(F39:F51)</f>
        <v>0</v>
      </c>
      <c r="G38" s="231"/>
      <c r="H38" s="73"/>
      <c r="DB38" s="17"/>
    </row>
    <row r="39" spans="1:106" s="16" customFormat="1" ht="12" hidden="1" outlineLevel="1" x14ac:dyDescent="0.2">
      <c r="A39" s="42" t="s">
        <v>88</v>
      </c>
      <c r="B39" s="42" t="s">
        <v>89</v>
      </c>
      <c r="C39" s="40" t="s">
        <v>86</v>
      </c>
      <c r="D39" s="40"/>
      <c r="E39" s="40" t="s">
        <v>87</v>
      </c>
      <c r="F39" s="78"/>
      <c r="G39" s="233" t="e">
        <f t="shared" ref="G39:G51" si="3">F39/D39</f>
        <v>#DIV/0!</v>
      </c>
      <c r="H39" s="41"/>
    </row>
    <row r="40" spans="1:106" s="16" customFormat="1" ht="12" hidden="1" outlineLevel="1" x14ac:dyDescent="0.2">
      <c r="A40" s="19" t="s">
        <v>90</v>
      </c>
      <c r="B40" s="19" t="s">
        <v>91</v>
      </c>
      <c r="C40" s="9" t="s">
        <v>86</v>
      </c>
      <c r="D40" s="9"/>
      <c r="E40" s="9" t="s">
        <v>87</v>
      </c>
      <c r="F40" s="76"/>
      <c r="G40" s="233" t="e">
        <f t="shared" si="3"/>
        <v>#DIV/0!</v>
      </c>
      <c r="H40" s="20"/>
    </row>
    <row r="41" spans="1:106" s="16" customFormat="1" ht="12" hidden="1" outlineLevel="1" x14ac:dyDescent="0.2">
      <c r="A41" s="19" t="s">
        <v>92</v>
      </c>
      <c r="B41" s="19" t="s">
        <v>93</v>
      </c>
      <c r="C41" s="9" t="s">
        <v>86</v>
      </c>
      <c r="D41" s="9"/>
      <c r="E41" s="9" t="s">
        <v>87</v>
      </c>
      <c r="F41" s="76"/>
      <c r="G41" s="233" t="e">
        <f t="shared" si="3"/>
        <v>#DIV/0!</v>
      </c>
      <c r="H41" s="20"/>
      <c r="I41" s="26"/>
    </row>
    <row r="42" spans="1:106" s="16" customFormat="1" ht="11.25" hidden="1" customHeight="1" outlineLevel="1" x14ac:dyDescent="0.2">
      <c r="A42" s="24" t="s">
        <v>94</v>
      </c>
      <c r="B42" s="24" t="s">
        <v>95</v>
      </c>
      <c r="C42" s="12" t="s">
        <v>96</v>
      </c>
      <c r="D42" s="12"/>
      <c r="E42" s="12" t="s">
        <v>1</v>
      </c>
      <c r="F42" s="86"/>
      <c r="G42" s="233" t="e">
        <f t="shared" si="3"/>
        <v>#DIV/0!</v>
      </c>
      <c r="H42" s="25"/>
      <c r="I42" s="26"/>
    </row>
    <row r="43" spans="1:106" s="16" customFormat="1" ht="12" hidden="1" outlineLevel="1" x14ac:dyDescent="0.2">
      <c r="A43" s="24" t="s">
        <v>97</v>
      </c>
      <c r="B43" s="24" t="s">
        <v>98</v>
      </c>
      <c r="C43" s="12" t="s">
        <v>62</v>
      </c>
      <c r="D43" s="12"/>
      <c r="E43" s="12" t="s">
        <v>4</v>
      </c>
      <c r="F43" s="86"/>
      <c r="G43" s="233" t="e">
        <f t="shared" si="3"/>
        <v>#DIV/0!</v>
      </c>
      <c r="H43" s="25"/>
      <c r="I43" s="26"/>
    </row>
    <row r="44" spans="1:106" s="16" customFormat="1" ht="12" hidden="1" outlineLevel="1" x14ac:dyDescent="0.2">
      <c r="A44" s="24" t="s">
        <v>411</v>
      </c>
      <c r="B44" s="24" t="s">
        <v>1160</v>
      </c>
      <c r="C44" s="12" t="s">
        <v>1165</v>
      </c>
      <c r="D44" s="12"/>
      <c r="E44" s="12" t="s">
        <v>4</v>
      </c>
      <c r="F44" s="86"/>
      <c r="G44" s="233" t="e">
        <f t="shared" si="3"/>
        <v>#DIV/0!</v>
      </c>
      <c r="H44" s="25"/>
      <c r="I44" s="26"/>
    </row>
    <row r="45" spans="1:106" s="16" customFormat="1" ht="12" hidden="1" outlineLevel="1" x14ac:dyDescent="0.2">
      <c r="A45" s="24" t="s">
        <v>412</v>
      </c>
      <c r="B45" s="24" t="s">
        <v>1161</v>
      </c>
      <c r="C45" s="12" t="s">
        <v>1165</v>
      </c>
      <c r="D45" s="12"/>
      <c r="E45" s="12" t="s">
        <v>4</v>
      </c>
      <c r="F45" s="86"/>
      <c r="G45" s="233" t="e">
        <f t="shared" si="3"/>
        <v>#DIV/0!</v>
      </c>
      <c r="H45" s="25"/>
      <c r="I45" s="26"/>
    </row>
    <row r="46" spans="1:106" s="16" customFormat="1" ht="12.75" hidden="1" customHeight="1" outlineLevel="1" x14ac:dyDescent="0.2">
      <c r="A46" s="24" t="s">
        <v>413</v>
      </c>
      <c r="B46" s="24" t="s">
        <v>1162</v>
      </c>
      <c r="C46" s="12" t="s">
        <v>1165</v>
      </c>
      <c r="D46" s="12"/>
      <c r="E46" s="12" t="s">
        <v>4</v>
      </c>
      <c r="F46" s="86"/>
      <c r="G46" s="233" t="e">
        <f t="shared" si="3"/>
        <v>#DIV/0!</v>
      </c>
      <c r="H46" s="25"/>
      <c r="I46" s="26"/>
    </row>
    <row r="47" spans="1:106" s="16" customFormat="1" ht="13.5" hidden="1" customHeight="1" outlineLevel="1" x14ac:dyDescent="0.2">
      <c r="A47" s="24" t="s">
        <v>414</v>
      </c>
      <c r="B47" s="24" t="s">
        <v>1163</v>
      </c>
      <c r="C47" s="12" t="s">
        <v>1165</v>
      </c>
      <c r="D47" s="12"/>
      <c r="E47" s="12" t="s">
        <v>4</v>
      </c>
      <c r="F47" s="86"/>
      <c r="G47" s="233" t="e">
        <f t="shared" si="3"/>
        <v>#DIV/0!</v>
      </c>
      <c r="H47" s="25"/>
      <c r="I47" s="26"/>
    </row>
    <row r="48" spans="1:106" s="16" customFormat="1" ht="12" hidden="1" outlineLevel="1" x14ac:dyDescent="0.2">
      <c r="A48" s="24" t="s">
        <v>415</v>
      </c>
      <c r="B48" s="24" t="s">
        <v>1164</v>
      </c>
      <c r="C48" s="12" t="s">
        <v>1165</v>
      </c>
      <c r="D48" s="12"/>
      <c r="E48" s="12" t="s">
        <v>4</v>
      </c>
      <c r="F48" s="86"/>
      <c r="G48" s="233" t="e">
        <f t="shared" si="3"/>
        <v>#DIV/0!</v>
      </c>
      <c r="H48" s="25"/>
      <c r="I48" s="26"/>
    </row>
    <row r="49" spans="1:106" s="16" customFormat="1" ht="13.5" hidden="1" customHeight="1" outlineLevel="1" x14ac:dyDescent="0.2">
      <c r="A49" s="24" t="s">
        <v>416</v>
      </c>
      <c r="B49" s="24" t="s">
        <v>1166</v>
      </c>
      <c r="C49" s="12"/>
      <c r="D49" s="12"/>
      <c r="E49" s="12" t="s">
        <v>0</v>
      </c>
      <c r="F49" s="86"/>
      <c r="G49" s="233" t="e">
        <f t="shared" si="3"/>
        <v>#DIV/0!</v>
      </c>
      <c r="H49" s="25"/>
    </row>
    <row r="50" spans="1:106" s="16" customFormat="1" ht="12" hidden="1" outlineLevel="1" x14ac:dyDescent="0.2">
      <c r="A50" s="19" t="s">
        <v>99</v>
      </c>
      <c r="B50" s="19" t="s">
        <v>100</v>
      </c>
      <c r="C50" s="10"/>
      <c r="D50" s="10"/>
      <c r="E50" s="9" t="s">
        <v>0</v>
      </c>
      <c r="F50" s="81"/>
      <c r="G50" s="233" t="e">
        <f t="shared" si="3"/>
        <v>#DIV/0!</v>
      </c>
      <c r="H50" s="21"/>
    </row>
    <row r="51" spans="1:106" s="16" customFormat="1" ht="12" hidden="1" customHeight="1" outlineLevel="1" thickBot="1" x14ac:dyDescent="0.25">
      <c r="A51" s="43" t="s">
        <v>101</v>
      </c>
      <c r="B51" s="43" t="s">
        <v>102</v>
      </c>
      <c r="C51" s="44"/>
      <c r="D51" s="44"/>
      <c r="E51" s="45" t="s">
        <v>0</v>
      </c>
      <c r="F51" s="80"/>
      <c r="G51" s="233" t="e">
        <f t="shared" si="3"/>
        <v>#DIV/0!</v>
      </c>
      <c r="H51" s="46"/>
    </row>
    <row r="52" spans="1:106" s="16" customFormat="1" ht="15.75" hidden="1" customHeight="1" outlineLevel="1" thickBot="1" x14ac:dyDescent="0.25">
      <c r="A52" s="71" t="s">
        <v>21</v>
      </c>
      <c r="B52" s="72"/>
      <c r="C52" s="72"/>
      <c r="D52" s="72"/>
      <c r="E52" s="75"/>
      <c r="F52" s="90">
        <f>SUM(F53:F95)</f>
        <v>0</v>
      </c>
      <c r="G52" s="231"/>
      <c r="H52" s="73"/>
      <c r="DB52" s="17"/>
    </row>
    <row r="53" spans="1:106" s="16" customFormat="1" ht="12.75" hidden="1" customHeight="1" outlineLevel="1" x14ac:dyDescent="0.2">
      <c r="A53" s="19" t="s">
        <v>103</v>
      </c>
      <c r="B53" s="19" t="s">
        <v>104</v>
      </c>
      <c r="C53" s="9" t="s">
        <v>105</v>
      </c>
      <c r="D53" s="9"/>
      <c r="E53" s="9" t="s">
        <v>4</v>
      </c>
      <c r="F53" s="76"/>
      <c r="G53" s="233" t="e">
        <f t="shared" ref="G53:G95" si="4">F53/D53</f>
        <v>#DIV/0!</v>
      </c>
      <c r="H53" s="20"/>
    </row>
    <row r="54" spans="1:106" s="16" customFormat="1" ht="12.75" hidden="1" customHeight="1" outlineLevel="1" x14ac:dyDescent="0.2">
      <c r="A54" s="24" t="s">
        <v>417</v>
      </c>
      <c r="B54" s="24" t="s">
        <v>1168</v>
      </c>
      <c r="C54" s="9" t="s">
        <v>105</v>
      </c>
      <c r="D54" s="12"/>
      <c r="E54" s="12" t="s">
        <v>4</v>
      </c>
      <c r="F54" s="86"/>
      <c r="G54" s="233" t="e">
        <f t="shared" si="4"/>
        <v>#DIV/0!</v>
      </c>
      <c r="H54" s="25"/>
    </row>
    <row r="55" spans="1:106" s="16" customFormat="1" ht="12.75" hidden="1" customHeight="1" outlineLevel="1" x14ac:dyDescent="0.2">
      <c r="A55" s="24" t="s">
        <v>418</v>
      </c>
      <c r="B55" s="24" t="s">
        <v>1200</v>
      </c>
      <c r="C55" s="9" t="s">
        <v>105</v>
      </c>
      <c r="D55" s="12"/>
      <c r="E55" s="12" t="s">
        <v>4</v>
      </c>
      <c r="F55" s="86"/>
      <c r="G55" s="233" t="e">
        <f t="shared" si="4"/>
        <v>#DIV/0!</v>
      </c>
      <c r="H55" s="25"/>
    </row>
    <row r="56" spans="1:106" s="16" customFormat="1" ht="12.75" hidden="1" customHeight="1" outlineLevel="1" x14ac:dyDescent="0.2">
      <c r="A56" s="24" t="s">
        <v>419</v>
      </c>
      <c r="B56" s="24" t="s">
        <v>1169</v>
      </c>
      <c r="C56" s="9" t="s">
        <v>105</v>
      </c>
      <c r="D56" s="12"/>
      <c r="E56" s="12" t="s">
        <v>4</v>
      </c>
      <c r="F56" s="86"/>
      <c r="G56" s="233" t="e">
        <f t="shared" si="4"/>
        <v>#DIV/0!</v>
      </c>
      <c r="H56" s="25"/>
    </row>
    <row r="57" spans="1:106" s="16" customFormat="1" ht="12.75" hidden="1" customHeight="1" outlineLevel="1" x14ac:dyDescent="0.2">
      <c r="A57" s="24" t="s">
        <v>420</v>
      </c>
      <c r="B57" s="24" t="s">
        <v>1170</v>
      </c>
      <c r="C57" s="9" t="s">
        <v>105</v>
      </c>
      <c r="D57" s="12"/>
      <c r="E57" s="12" t="s">
        <v>4</v>
      </c>
      <c r="F57" s="86"/>
      <c r="G57" s="233" t="e">
        <f t="shared" si="4"/>
        <v>#DIV/0!</v>
      </c>
      <c r="H57" s="25"/>
    </row>
    <row r="58" spans="1:106" s="16" customFormat="1" ht="12.75" hidden="1" customHeight="1" outlineLevel="1" x14ac:dyDescent="0.2">
      <c r="A58" s="24" t="s">
        <v>421</v>
      </c>
      <c r="B58" s="24" t="s">
        <v>1171</v>
      </c>
      <c r="C58" s="12"/>
      <c r="D58" s="12"/>
      <c r="E58" s="12" t="s">
        <v>0</v>
      </c>
      <c r="F58" s="86"/>
      <c r="G58" s="233" t="e">
        <f t="shared" si="4"/>
        <v>#DIV/0!</v>
      </c>
      <c r="H58" s="25"/>
    </row>
    <row r="59" spans="1:106" s="16" customFormat="1" ht="12.75" hidden="1" customHeight="1" outlineLevel="1" x14ac:dyDescent="0.2">
      <c r="A59" s="24" t="s">
        <v>106</v>
      </c>
      <c r="B59" s="24" t="s">
        <v>107</v>
      </c>
      <c r="C59" s="12" t="s">
        <v>108</v>
      </c>
      <c r="D59" s="12"/>
      <c r="E59" s="12" t="s">
        <v>4</v>
      </c>
      <c r="F59" s="86"/>
      <c r="G59" s="233" t="e">
        <f t="shared" si="4"/>
        <v>#DIV/0!</v>
      </c>
      <c r="H59" s="25"/>
    </row>
    <row r="60" spans="1:106" s="16" customFormat="1" ht="12.75" hidden="1" customHeight="1" outlineLevel="1" x14ac:dyDescent="0.2">
      <c r="A60" s="24" t="s">
        <v>422</v>
      </c>
      <c r="B60" s="24" t="s">
        <v>1167</v>
      </c>
      <c r="C60" s="12" t="s">
        <v>975</v>
      </c>
      <c r="D60" s="12"/>
      <c r="E60" s="12" t="s">
        <v>4</v>
      </c>
      <c r="F60" s="86"/>
      <c r="G60" s="233" t="e">
        <f t="shared" si="4"/>
        <v>#DIV/0!</v>
      </c>
      <c r="H60" s="25"/>
    </row>
    <row r="61" spans="1:106" s="16" customFormat="1" ht="12.75" hidden="1" customHeight="1" outlineLevel="1" x14ac:dyDescent="0.2">
      <c r="A61" s="24" t="s">
        <v>423</v>
      </c>
      <c r="B61" s="24" t="s">
        <v>1172</v>
      </c>
      <c r="C61" s="12" t="s">
        <v>975</v>
      </c>
      <c r="D61" s="12"/>
      <c r="E61" s="12" t="s">
        <v>4</v>
      </c>
      <c r="F61" s="86"/>
      <c r="G61" s="233" t="e">
        <f t="shared" si="4"/>
        <v>#DIV/0!</v>
      </c>
      <c r="H61" s="25"/>
    </row>
    <row r="62" spans="1:106" s="16" customFormat="1" ht="12.75" hidden="1" customHeight="1" outlineLevel="1" x14ac:dyDescent="0.2">
      <c r="A62" s="24" t="s">
        <v>424</v>
      </c>
      <c r="B62" s="24" t="s">
        <v>1173</v>
      </c>
      <c r="C62" s="12"/>
      <c r="D62" s="12"/>
      <c r="E62" s="12" t="s">
        <v>0</v>
      </c>
      <c r="F62" s="86"/>
      <c r="G62" s="233" t="e">
        <f t="shared" si="4"/>
        <v>#DIV/0!</v>
      </c>
      <c r="H62" s="25"/>
    </row>
    <row r="63" spans="1:106" s="16" customFormat="1" ht="12.75" hidden="1" customHeight="1" outlineLevel="1" x14ac:dyDescent="0.2">
      <c r="A63" s="24" t="s">
        <v>109</v>
      </c>
      <c r="B63" s="24" t="s">
        <v>110</v>
      </c>
      <c r="C63" s="12" t="s">
        <v>111</v>
      </c>
      <c r="D63" s="12"/>
      <c r="E63" s="12" t="s">
        <v>56</v>
      </c>
      <c r="F63" s="86"/>
      <c r="G63" s="233" t="e">
        <f t="shared" si="4"/>
        <v>#DIV/0!</v>
      </c>
      <c r="H63" s="25"/>
    </row>
    <row r="64" spans="1:106" s="16" customFormat="1" ht="12.75" hidden="1" customHeight="1" outlineLevel="1" x14ac:dyDescent="0.2">
      <c r="A64" s="24" t="s">
        <v>425</v>
      </c>
      <c r="B64" s="24" t="s">
        <v>1174</v>
      </c>
      <c r="C64" s="12" t="s">
        <v>111</v>
      </c>
      <c r="D64" s="12"/>
      <c r="E64" s="12" t="s">
        <v>56</v>
      </c>
      <c r="F64" s="86"/>
      <c r="G64" s="233" t="e">
        <f t="shared" si="4"/>
        <v>#DIV/0!</v>
      </c>
      <c r="H64" s="25"/>
    </row>
    <row r="65" spans="1:8" s="16" customFormat="1" ht="12.75" hidden="1" customHeight="1" outlineLevel="1" x14ac:dyDescent="0.2">
      <c r="A65" s="24" t="s">
        <v>426</v>
      </c>
      <c r="B65" s="24" t="s">
        <v>1175</v>
      </c>
      <c r="C65" s="12" t="s">
        <v>111</v>
      </c>
      <c r="D65" s="12"/>
      <c r="E65" s="12" t="s">
        <v>56</v>
      </c>
      <c r="F65" s="86"/>
      <c r="G65" s="233" t="e">
        <f t="shared" si="4"/>
        <v>#DIV/0!</v>
      </c>
      <c r="H65" s="25"/>
    </row>
    <row r="66" spans="1:8" s="16" customFormat="1" ht="12.75" hidden="1" customHeight="1" outlineLevel="1" x14ac:dyDescent="0.2">
      <c r="A66" s="24" t="s">
        <v>427</v>
      </c>
      <c r="B66" s="24" t="s">
        <v>1176</v>
      </c>
      <c r="C66" s="12" t="s">
        <v>111</v>
      </c>
      <c r="D66" s="12"/>
      <c r="E66" s="12" t="s">
        <v>0</v>
      </c>
      <c r="F66" s="86"/>
      <c r="G66" s="233" t="e">
        <f t="shared" si="4"/>
        <v>#DIV/0!</v>
      </c>
      <c r="H66" s="25"/>
    </row>
    <row r="67" spans="1:8" s="16" customFormat="1" ht="12.75" hidden="1" customHeight="1" outlineLevel="1" x14ac:dyDescent="0.2">
      <c r="A67" s="128" t="s">
        <v>112</v>
      </c>
      <c r="B67" s="128" t="s">
        <v>113</v>
      </c>
      <c r="C67" s="129" t="s">
        <v>371</v>
      </c>
      <c r="D67" s="129"/>
      <c r="E67" s="129" t="s">
        <v>4</v>
      </c>
      <c r="F67" s="157"/>
      <c r="G67" s="233" t="e">
        <f t="shared" si="4"/>
        <v>#DIV/0!</v>
      </c>
      <c r="H67" s="158"/>
    </row>
    <row r="68" spans="1:8" s="16" customFormat="1" ht="24" hidden="1" outlineLevel="1" x14ac:dyDescent="0.2">
      <c r="A68" s="24" t="s">
        <v>428</v>
      </c>
      <c r="B68" s="24" t="s">
        <v>1177</v>
      </c>
      <c r="C68" s="129" t="s">
        <v>371</v>
      </c>
      <c r="D68" s="12"/>
      <c r="E68" s="12" t="s">
        <v>4</v>
      </c>
      <c r="F68" s="86"/>
      <c r="G68" s="233" t="e">
        <f t="shared" si="4"/>
        <v>#DIV/0!</v>
      </c>
      <c r="H68" s="25"/>
    </row>
    <row r="69" spans="1:8" s="16" customFormat="1" ht="12" hidden="1" outlineLevel="1" x14ac:dyDescent="0.2">
      <c r="A69" s="24" t="s">
        <v>429</v>
      </c>
      <c r="B69" s="24" t="s">
        <v>1178</v>
      </c>
      <c r="C69" s="12"/>
      <c r="D69" s="12"/>
      <c r="E69" s="12" t="s">
        <v>4</v>
      </c>
      <c r="F69" s="86"/>
      <c r="G69" s="233" t="e">
        <f t="shared" si="4"/>
        <v>#DIV/0!</v>
      </c>
      <c r="H69" s="25"/>
    </row>
    <row r="70" spans="1:8" s="16" customFormat="1" ht="12" hidden="1" outlineLevel="1" x14ac:dyDescent="0.2">
      <c r="A70" s="24" t="s">
        <v>114</v>
      </c>
      <c r="B70" s="24" t="s">
        <v>115</v>
      </c>
      <c r="C70" s="12" t="s">
        <v>116</v>
      </c>
      <c r="D70" s="12"/>
      <c r="E70" s="12" t="s">
        <v>56</v>
      </c>
      <c r="F70" s="86"/>
      <c r="G70" s="233" t="e">
        <f t="shared" si="4"/>
        <v>#DIV/0!</v>
      </c>
      <c r="H70" s="25"/>
    </row>
    <row r="71" spans="1:8" s="16" customFormat="1" ht="12" hidden="1" outlineLevel="1" x14ac:dyDescent="0.2">
      <c r="A71" s="24" t="s">
        <v>430</v>
      </c>
      <c r="B71" s="24" t="s">
        <v>1179</v>
      </c>
      <c r="C71" s="12" t="s">
        <v>116</v>
      </c>
      <c r="D71" s="12"/>
      <c r="E71" s="12" t="s">
        <v>56</v>
      </c>
      <c r="F71" s="86"/>
      <c r="G71" s="233" t="e">
        <f t="shared" si="4"/>
        <v>#DIV/0!</v>
      </c>
      <c r="H71" s="25"/>
    </row>
    <row r="72" spans="1:8" s="16" customFormat="1" ht="12" hidden="1" outlineLevel="1" x14ac:dyDescent="0.2">
      <c r="A72" s="24" t="s">
        <v>431</v>
      </c>
      <c r="B72" s="24" t="s">
        <v>1180</v>
      </c>
      <c r="C72" s="12" t="s">
        <v>116</v>
      </c>
      <c r="D72" s="12"/>
      <c r="E72" s="12" t="s">
        <v>56</v>
      </c>
      <c r="F72" s="86"/>
      <c r="G72" s="233" t="e">
        <f t="shared" si="4"/>
        <v>#DIV/0!</v>
      </c>
      <c r="H72" s="25"/>
    </row>
    <row r="73" spans="1:8" s="16" customFormat="1" ht="12" hidden="1" outlineLevel="1" x14ac:dyDescent="0.2">
      <c r="A73" s="24" t="s">
        <v>432</v>
      </c>
      <c r="B73" s="24" t="s">
        <v>1181</v>
      </c>
      <c r="C73" s="12" t="s">
        <v>116</v>
      </c>
      <c r="D73" s="12"/>
      <c r="E73" s="12" t="s">
        <v>56</v>
      </c>
      <c r="F73" s="86"/>
      <c r="G73" s="233" t="e">
        <f t="shared" si="4"/>
        <v>#DIV/0!</v>
      </c>
      <c r="H73" s="25"/>
    </row>
    <row r="74" spans="1:8" s="16" customFormat="1" ht="12" hidden="1" outlineLevel="1" x14ac:dyDescent="0.2">
      <c r="A74" s="24" t="s">
        <v>433</v>
      </c>
      <c r="B74" s="24" t="s">
        <v>1182</v>
      </c>
      <c r="C74" s="12" t="s">
        <v>116</v>
      </c>
      <c r="D74" s="12"/>
      <c r="E74" s="12" t="s">
        <v>56</v>
      </c>
      <c r="F74" s="86"/>
      <c r="G74" s="233" t="e">
        <f t="shared" si="4"/>
        <v>#DIV/0!</v>
      </c>
      <c r="H74" s="25"/>
    </row>
    <row r="75" spans="1:8" s="16" customFormat="1" ht="12" hidden="1" outlineLevel="1" x14ac:dyDescent="0.2">
      <c r="A75" s="24" t="s">
        <v>434</v>
      </c>
      <c r="B75" s="24" t="s">
        <v>1183</v>
      </c>
      <c r="C75" s="12"/>
      <c r="D75" s="12"/>
      <c r="E75" s="12" t="s">
        <v>56</v>
      </c>
      <c r="F75" s="86"/>
      <c r="G75" s="233" t="e">
        <f t="shared" si="4"/>
        <v>#DIV/0!</v>
      </c>
      <c r="H75" s="25"/>
    </row>
    <row r="76" spans="1:8" s="16" customFormat="1" ht="12" hidden="1" outlineLevel="1" x14ac:dyDescent="0.2">
      <c r="A76" s="24" t="s">
        <v>117</v>
      </c>
      <c r="B76" s="24" t="s">
        <v>118</v>
      </c>
      <c r="C76" s="12" t="s">
        <v>119</v>
      </c>
      <c r="D76" s="12"/>
      <c r="E76" s="12" t="s">
        <v>56</v>
      </c>
      <c r="F76" s="86"/>
      <c r="G76" s="233" t="e">
        <f t="shared" si="4"/>
        <v>#DIV/0!</v>
      </c>
      <c r="H76" s="25"/>
    </row>
    <row r="77" spans="1:8" s="16" customFormat="1" ht="12" hidden="1" outlineLevel="1" x14ac:dyDescent="0.2">
      <c r="A77" s="24" t="s">
        <v>435</v>
      </c>
      <c r="B77" s="24" t="s">
        <v>1184</v>
      </c>
      <c r="C77" s="12" t="s">
        <v>119</v>
      </c>
      <c r="D77" s="12"/>
      <c r="E77" s="12" t="s">
        <v>56</v>
      </c>
      <c r="F77" s="86"/>
      <c r="G77" s="233" t="e">
        <f t="shared" si="4"/>
        <v>#DIV/0!</v>
      </c>
      <c r="H77" s="25"/>
    </row>
    <row r="78" spans="1:8" s="16" customFormat="1" ht="12" hidden="1" outlineLevel="1" x14ac:dyDescent="0.2">
      <c r="A78" s="24" t="s">
        <v>436</v>
      </c>
      <c r="B78" s="24" t="s">
        <v>1185</v>
      </c>
      <c r="C78" s="12" t="s">
        <v>119</v>
      </c>
      <c r="D78" s="12"/>
      <c r="E78" s="12" t="s">
        <v>56</v>
      </c>
      <c r="F78" s="86"/>
      <c r="G78" s="233" t="e">
        <f t="shared" si="4"/>
        <v>#DIV/0!</v>
      </c>
      <c r="H78" s="25"/>
    </row>
    <row r="79" spans="1:8" s="16" customFormat="1" ht="12" hidden="1" outlineLevel="1" x14ac:dyDescent="0.2">
      <c r="A79" s="24" t="s">
        <v>437</v>
      </c>
      <c r="B79" s="24" t="s">
        <v>1186</v>
      </c>
      <c r="C79" s="12" t="s">
        <v>119</v>
      </c>
      <c r="D79" s="159"/>
      <c r="E79" s="12" t="s">
        <v>56</v>
      </c>
      <c r="F79" s="160"/>
      <c r="G79" s="233" t="e">
        <f t="shared" si="4"/>
        <v>#DIV/0!</v>
      </c>
      <c r="H79" s="161"/>
    </row>
    <row r="80" spans="1:8" s="16" customFormat="1" ht="12" hidden="1" outlineLevel="1" x14ac:dyDescent="0.2">
      <c r="A80" s="24" t="s">
        <v>438</v>
      </c>
      <c r="B80" s="24" t="s">
        <v>1187</v>
      </c>
      <c r="C80" s="12" t="s">
        <v>119</v>
      </c>
      <c r="D80" s="159"/>
      <c r="E80" s="12" t="s">
        <v>56</v>
      </c>
      <c r="F80" s="160"/>
      <c r="G80" s="233" t="e">
        <f t="shared" si="4"/>
        <v>#DIV/0!</v>
      </c>
      <c r="H80" s="161"/>
    </row>
    <row r="81" spans="1:106" s="16" customFormat="1" ht="12" hidden="1" outlineLevel="1" x14ac:dyDescent="0.2">
      <c r="A81" s="24" t="s">
        <v>439</v>
      </c>
      <c r="B81" s="24" t="s">
        <v>1188</v>
      </c>
      <c r="C81" s="12" t="s">
        <v>119</v>
      </c>
      <c r="D81" s="159"/>
      <c r="E81" s="12" t="s">
        <v>56</v>
      </c>
      <c r="F81" s="160"/>
      <c r="G81" s="233" t="e">
        <f t="shared" si="4"/>
        <v>#DIV/0!</v>
      </c>
      <c r="H81" s="161"/>
    </row>
    <row r="82" spans="1:106" s="16" customFormat="1" ht="12" hidden="1" outlineLevel="1" x14ac:dyDescent="0.2">
      <c r="A82" s="24" t="s">
        <v>440</v>
      </c>
      <c r="B82" s="24" t="s">
        <v>1189</v>
      </c>
      <c r="C82" s="12" t="s">
        <v>119</v>
      </c>
      <c r="D82" s="159"/>
      <c r="E82" s="12" t="s">
        <v>56</v>
      </c>
      <c r="F82" s="160"/>
      <c r="G82" s="233" t="e">
        <f t="shared" si="4"/>
        <v>#DIV/0!</v>
      </c>
      <c r="H82" s="161"/>
    </row>
    <row r="83" spans="1:106" s="16" customFormat="1" ht="12" hidden="1" outlineLevel="1" x14ac:dyDescent="0.2">
      <c r="A83" s="24" t="s">
        <v>441</v>
      </c>
      <c r="B83" s="24" t="s">
        <v>1190</v>
      </c>
      <c r="C83" s="12" t="s">
        <v>119</v>
      </c>
      <c r="D83" s="159"/>
      <c r="E83" s="12" t="s">
        <v>56</v>
      </c>
      <c r="F83" s="160"/>
      <c r="G83" s="233" t="e">
        <f t="shared" si="4"/>
        <v>#DIV/0!</v>
      </c>
      <c r="H83" s="161"/>
    </row>
    <row r="84" spans="1:106" s="16" customFormat="1" ht="12" hidden="1" outlineLevel="1" x14ac:dyDescent="0.2">
      <c r="A84" s="24" t="s">
        <v>442</v>
      </c>
      <c r="B84" s="24" t="s">
        <v>1196</v>
      </c>
      <c r="C84" s="12" t="s">
        <v>119</v>
      </c>
      <c r="D84" s="159"/>
      <c r="E84" s="12" t="s">
        <v>56</v>
      </c>
      <c r="F84" s="160"/>
      <c r="G84" s="233" t="e">
        <f t="shared" si="4"/>
        <v>#DIV/0!</v>
      </c>
      <c r="H84" s="161"/>
    </row>
    <row r="85" spans="1:106" s="16" customFormat="1" ht="12" hidden="1" outlineLevel="1" x14ac:dyDescent="0.2">
      <c r="A85" s="24" t="s">
        <v>443</v>
      </c>
      <c r="B85" s="24" t="s">
        <v>1191</v>
      </c>
      <c r="C85" s="12"/>
      <c r="D85" s="159"/>
      <c r="E85" s="159" t="s">
        <v>0</v>
      </c>
      <c r="F85" s="160"/>
      <c r="G85" s="233" t="e">
        <f t="shared" si="4"/>
        <v>#DIV/0!</v>
      </c>
      <c r="H85" s="161"/>
    </row>
    <row r="86" spans="1:106" s="16" customFormat="1" ht="12" hidden="1" outlineLevel="1" x14ac:dyDescent="0.2">
      <c r="A86" s="24" t="s">
        <v>120</v>
      </c>
      <c r="B86" s="24" t="s">
        <v>121</v>
      </c>
      <c r="C86" s="12" t="s">
        <v>372</v>
      </c>
      <c r="D86" s="159"/>
      <c r="E86" s="12" t="s">
        <v>56</v>
      </c>
      <c r="F86" s="160"/>
      <c r="G86" s="233" t="e">
        <f t="shared" si="4"/>
        <v>#DIV/0!</v>
      </c>
      <c r="H86" s="161"/>
    </row>
    <row r="87" spans="1:106" s="16" customFormat="1" ht="12" hidden="1" outlineLevel="1" x14ac:dyDescent="0.2">
      <c r="A87" s="24" t="s">
        <v>122</v>
      </c>
      <c r="B87" s="24" t="s">
        <v>123</v>
      </c>
      <c r="C87" s="12" t="s">
        <v>124</v>
      </c>
      <c r="D87" s="12"/>
      <c r="E87" s="12" t="s">
        <v>56</v>
      </c>
      <c r="F87" s="86"/>
      <c r="G87" s="233" t="e">
        <f t="shared" si="4"/>
        <v>#DIV/0!</v>
      </c>
      <c r="H87" s="25"/>
    </row>
    <row r="88" spans="1:106" s="16" customFormat="1" ht="12" hidden="1" outlineLevel="1" x14ac:dyDescent="0.2">
      <c r="A88" s="24" t="s">
        <v>125</v>
      </c>
      <c r="B88" s="24" t="s">
        <v>126</v>
      </c>
      <c r="C88" s="12" t="s">
        <v>127</v>
      </c>
      <c r="D88" s="12"/>
      <c r="E88" s="12" t="s">
        <v>4</v>
      </c>
      <c r="F88" s="86"/>
      <c r="G88" s="233" t="e">
        <f t="shared" si="4"/>
        <v>#DIV/0!</v>
      </c>
      <c r="H88" s="25"/>
    </row>
    <row r="89" spans="1:106" s="16" customFormat="1" ht="12" hidden="1" outlineLevel="1" x14ac:dyDescent="0.2">
      <c r="A89" s="24" t="s">
        <v>128</v>
      </c>
      <c r="B89" s="24" t="s">
        <v>129</v>
      </c>
      <c r="C89" s="12" t="s">
        <v>130</v>
      </c>
      <c r="D89" s="12"/>
      <c r="E89" s="12" t="s">
        <v>1</v>
      </c>
      <c r="F89" s="86"/>
      <c r="G89" s="233" t="e">
        <f t="shared" si="4"/>
        <v>#DIV/0!</v>
      </c>
      <c r="H89" s="25"/>
    </row>
    <row r="90" spans="1:106" s="16" customFormat="1" ht="12" hidden="1" outlineLevel="1" x14ac:dyDescent="0.2">
      <c r="A90" s="24" t="s">
        <v>131</v>
      </c>
      <c r="B90" s="24" t="s">
        <v>132</v>
      </c>
      <c r="C90" s="12" t="s">
        <v>133</v>
      </c>
      <c r="D90" s="12"/>
      <c r="E90" s="12" t="s">
        <v>4</v>
      </c>
      <c r="F90" s="86"/>
      <c r="G90" s="233" t="e">
        <f t="shared" si="4"/>
        <v>#DIV/0!</v>
      </c>
      <c r="H90" s="25"/>
    </row>
    <row r="91" spans="1:106" s="16" customFormat="1" ht="12" hidden="1" outlineLevel="1" x14ac:dyDescent="0.2">
      <c r="A91" s="60" t="s">
        <v>134</v>
      </c>
      <c r="B91" s="60" t="s">
        <v>135</v>
      </c>
      <c r="C91" s="62" t="s">
        <v>136</v>
      </c>
      <c r="D91" s="62"/>
      <c r="E91" s="62" t="s">
        <v>4</v>
      </c>
      <c r="F91" s="88"/>
      <c r="G91" s="233" t="e">
        <f t="shared" si="4"/>
        <v>#DIV/0!</v>
      </c>
      <c r="H91" s="67"/>
      <c r="I91" s="94"/>
    </row>
    <row r="92" spans="1:106" s="94" customFormat="1" ht="12" hidden="1" outlineLevel="1" x14ac:dyDescent="0.2">
      <c r="A92" s="24" t="s">
        <v>444</v>
      </c>
      <c r="B92" s="24" t="s">
        <v>1192</v>
      </c>
      <c r="C92" s="129" t="s">
        <v>1197</v>
      </c>
      <c r="D92" s="12"/>
      <c r="E92" s="12" t="s">
        <v>4</v>
      </c>
      <c r="F92" s="86"/>
      <c r="G92" s="233" t="e">
        <f t="shared" si="4"/>
        <v>#DIV/0!</v>
      </c>
      <c r="H92" s="25"/>
    </row>
    <row r="93" spans="1:106" s="94" customFormat="1" ht="12" hidden="1" outlineLevel="1" x14ac:dyDescent="0.2">
      <c r="A93" s="24" t="s">
        <v>445</v>
      </c>
      <c r="B93" s="24" t="s">
        <v>1193</v>
      </c>
      <c r="C93" s="12" t="s">
        <v>1198</v>
      </c>
      <c r="D93" s="12"/>
      <c r="E93" s="12" t="s">
        <v>56</v>
      </c>
      <c r="F93" s="86"/>
      <c r="G93" s="233" t="e">
        <f t="shared" si="4"/>
        <v>#DIV/0!</v>
      </c>
      <c r="H93" s="25"/>
    </row>
    <row r="94" spans="1:106" s="94" customFormat="1" ht="12" hidden="1" outlineLevel="1" x14ac:dyDescent="0.2">
      <c r="A94" s="24" t="s">
        <v>446</v>
      </c>
      <c r="B94" s="24" t="s">
        <v>1194</v>
      </c>
      <c r="C94" s="12" t="s">
        <v>144</v>
      </c>
      <c r="D94" s="12"/>
      <c r="E94" s="12" t="s">
        <v>1</v>
      </c>
      <c r="F94" s="86"/>
      <c r="G94" s="233" t="e">
        <f t="shared" si="4"/>
        <v>#DIV/0!</v>
      </c>
      <c r="H94" s="25"/>
    </row>
    <row r="95" spans="1:106" s="94" customFormat="1" ht="12.75" hidden="1" outlineLevel="1" thickBot="1" x14ac:dyDescent="0.25">
      <c r="A95" s="24" t="s">
        <v>447</v>
      </c>
      <c r="B95" s="24" t="s">
        <v>1195</v>
      </c>
      <c r="C95" s="12" t="s">
        <v>1199</v>
      </c>
      <c r="D95" s="12"/>
      <c r="E95" s="12" t="s">
        <v>4</v>
      </c>
      <c r="F95" s="86"/>
      <c r="G95" s="233" t="e">
        <f t="shared" si="4"/>
        <v>#DIV/0!</v>
      </c>
      <c r="H95" s="25"/>
      <c r="I95" s="16"/>
    </row>
    <row r="96" spans="1:106" s="16" customFormat="1" ht="15.75" hidden="1" customHeight="1" outlineLevel="1" thickBot="1" x14ac:dyDescent="0.25">
      <c r="A96" s="71" t="s">
        <v>22</v>
      </c>
      <c r="B96" s="72"/>
      <c r="C96" s="72"/>
      <c r="D96" s="72"/>
      <c r="E96" s="75"/>
      <c r="F96" s="90">
        <f>SUM(F97:F100)</f>
        <v>0</v>
      </c>
      <c r="G96" s="231"/>
      <c r="H96" s="73"/>
      <c r="DB96" s="17"/>
    </row>
    <row r="97" spans="1:106" s="16" customFormat="1" ht="12" hidden="1" outlineLevel="1" x14ac:dyDescent="0.2">
      <c r="A97" s="19" t="s">
        <v>138</v>
      </c>
      <c r="B97" s="19" t="s">
        <v>139</v>
      </c>
      <c r="C97" s="9" t="s">
        <v>137</v>
      </c>
      <c r="D97" s="9"/>
      <c r="E97" s="9" t="s">
        <v>1</v>
      </c>
      <c r="F97" s="76"/>
      <c r="G97" s="233" t="e">
        <f t="shared" ref="G97:G100" si="5">F97/D97</f>
        <v>#DIV/0!</v>
      </c>
      <c r="H97" s="20"/>
    </row>
    <row r="98" spans="1:106" s="16" customFormat="1" ht="12" hidden="1" outlineLevel="1" x14ac:dyDescent="0.2">
      <c r="A98" s="19" t="s">
        <v>140</v>
      </c>
      <c r="B98" s="19" t="s">
        <v>141</v>
      </c>
      <c r="C98" s="9" t="s">
        <v>137</v>
      </c>
      <c r="D98" s="9"/>
      <c r="E98" s="9" t="s">
        <v>1</v>
      </c>
      <c r="F98" s="76"/>
      <c r="G98" s="233" t="e">
        <f t="shared" si="5"/>
        <v>#DIV/0!</v>
      </c>
      <c r="H98" s="20"/>
    </row>
    <row r="99" spans="1:106" s="16" customFormat="1" ht="12" hidden="1" outlineLevel="1" x14ac:dyDescent="0.2">
      <c r="A99" s="19" t="s">
        <v>142</v>
      </c>
      <c r="B99" s="19" t="s">
        <v>143</v>
      </c>
      <c r="C99" s="9" t="s">
        <v>144</v>
      </c>
      <c r="D99" s="9"/>
      <c r="E99" s="9" t="s">
        <v>1</v>
      </c>
      <c r="F99" s="76"/>
      <c r="G99" s="233" t="e">
        <f t="shared" si="5"/>
        <v>#DIV/0!</v>
      </c>
      <c r="H99" s="20"/>
    </row>
    <row r="100" spans="1:106" s="16" customFormat="1" ht="12.75" hidden="1" outlineLevel="1" thickBot="1" x14ac:dyDescent="0.25">
      <c r="A100" s="43" t="s">
        <v>145</v>
      </c>
      <c r="B100" s="43" t="s">
        <v>146</v>
      </c>
      <c r="C100" s="44"/>
      <c r="D100" s="44"/>
      <c r="E100" s="45" t="s">
        <v>0</v>
      </c>
      <c r="F100" s="80"/>
      <c r="G100" s="233" t="e">
        <f t="shared" si="5"/>
        <v>#DIV/0!</v>
      </c>
      <c r="H100" s="46"/>
    </row>
    <row r="101" spans="1:106" s="16" customFormat="1" ht="15.75" hidden="1" customHeight="1" outlineLevel="1" thickBot="1" x14ac:dyDescent="0.25">
      <c r="A101" s="71" t="s">
        <v>23</v>
      </c>
      <c r="B101" s="72"/>
      <c r="C101" s="72"/>
      <c r="D101" s="72"/>
      <c r="E101" s="75"/>
      <c r="F101" s="90">
        <f>SUM(F102:F111)</f>
        <v>0</v>
      </c>
      <c r="G101" s="231"/>
      <c r="H101" s="73"/>
      <c r="DB101" s="17"/>
    </row>
    <row r="102" spans="1:106" s="16" customFormat="1" ht="12" hidden="1" outlineLevel="1" x14ac:dyDescent="0.2">
      <c r="A102" s="42" t="s">
        <v>147</v>
      </c>
      <c r="B102" s="42" t="s">
        <v>148</v>
      </c>
      <c r="C102" s="40" t="s">
        <v>149</v>
      </c>
      <c r="D102" s="40"/>
      <c r="E102" s="40" t="s">
        <v>1</v>
      </c>
      <c r="F102" s="78"/>
      <c r="G102" s="233" t="e">
        <f t="shared" ref="G102:G111" si="6">F102/D102</f>
        <v>#DIV/0!</v>
      </c>
      <c r="H102" s="41"/>
    </row>
    <row r="103" spans="1:106" s="16" customFormat="1" ht="12" hidden="1" outlineLevel="1" x14ac:dyDescent="0.2">
      <c r="A103" s="19" t="s">
        <v>150</v>
      </c>
      <c r="B103" s="19" t="s">
        <v>151</v>
      </c>
      <c r="C103" s="9" t="s">
        <v>152</v>
      </c>
      <c r="D103" s="9"/>
      <c r="E103" s="9" t="s">
        <v>1</v>
      </c>
      <c r="F103" s="76"/>
      <c r="G103" s="233" t="e">
        <f t="shared" si="6"/>
        <v>#DIV/0!</v>
      </c>
      <c r="H103" s="20"/>
    </row>
    <row r="104" spans="1:106" s="16" customFormat="1" ht="12" hidden="1" outlineLevel="1" x14ac:dyDescent="0.2">
      <c r="A104" s="19" t="s">
        <v>153</v>
      </c>
      <c r="B104" s="19" t="s">
        <v>154</v>
      </c>
      <c r="C104" s="9" t="s">
        <v>155</v>
      </c>
      <c r="D104" s="9"/>
      <c r="E104" s="9" t="s">
        <v>1</v>
      </c>
      <c r="F104" s="76"/>
      <c r="G104" s="233" t="e">
        <f t="shared" si="6"/>
        <v>#DIV/0!</v>
      </c>
      <c r="H104" s="20"/>
    </row>
    <row r="105" spans="1:106" s="16" customFormat="1" ht="12" hidden="1" outlineLevel="1" x14ac:dyDescent="0.2">
      <c r="A105" s="19" t="s">
        <v>156</v>
      </c>
      <c r="B105" s="19" t="s">
        <v>157</v>
      </c>
      <c r="C105" s="9" t="s">
        <v>158</v>
      </c>
      <c r="D105" s="9"/>
      <c r="E105" s="9" t="s">
        <v>1</v>
      </c>
      <c r="F105" s="76"/>
      <c r="G105" s="233" t="e">
        <f t="shared" si="6"/>
        <v>#DIV/0!</v>
      </c>
      <c r="H105" s="20"/>
    </row>
    <row r="106" spans="1:106" s="16" customFormat="1" ht="12.75" hidden="1" customHeight="1" outlineLevel="1" x14ac:dyDescent="0.2">
      <c r="A106" s="19" t="s">
        <v>159</v>
      </c>
      <c r="B106" s="19" t="s">
        <v>160</v>
      </c>
      <c r="C106" s="9" t="s">
        <v>161</v>
      </c>
      <c r="D106" s="9"/>
      <c r="E106" s="9" t="s">
        <v>1</v>
      </c>
      <c r="F106" s="76"/>
      <c r="G106" s="233" t="e">
        <f t="shared" si="6"/>
        <v>#DIV/0!</v>
      </c>
      <c r="H106" s="20"/>
    </row>
    <row r="107" spans="1:106" s="16" customFormat="1" ht="12" hidden="1" outlineLevel="1" x14ac:dyDescent="0.2">
      <c r="A107" s="19" t="s">
        <v>162</v>
      </c>
      <c r="B107" s="19" t="s">
        <v>163</v>
      </c>
      <c r="C107" s="9" t="s">
        <v>164</v>
      </c>
      <c r="D107" s="9"/>
      <c r="E107" s="9" t="s">
        <v>56</v>
      </c>
      <c r="F107" s="76"/>
      <c r="G107" s="233" t="e">
        <f t="shared" si="6"/>
        <v>#DIV/0!</v>
      </c>
      <c r="H107" s="20"/>
    </row>
    <row r="108" spans="1:106" s="16" customFormat="1" ht="12" hidden="1" outlineLevel="1" x14ac:dyDescent="0.2">
      <c r="A108" s="19" t="s">
        <v>165</v>
      </c>
      <c r="B108" s="19" t="s">
        <v>166</v>
      </c>
      <c r="C108" s="9" t="s">
        <v>130</v>
      </c>
      <c r="D108" s="9"/>
      <c r="E108" s="9" t="s">
        <v>1</v>
      </c>
      <c r="F108" s="76"/>
      <c r="G108" s="233" t="e">
        <f t="shared" si="6"/>
        <v>#DIV/0!</v>
      </c>
      <c r="H108" s="20"/>
    </row>
    <row r="109" spans="1:106" s="16" customFormat="1" ht="12" hidden="1" outlineLevel="1" x14ac:dyDescent="0.2">
      <c r="A109" s="19" t="s">
        <v>167</v>
      </c>
      <c r="B109" s="19" t="s">
        <v>168</v>
      </c>
      <c r="C109" s="9" t="s">
        <v>130</v>
      </c>
      <c r="D109" s="9"/>
      <c r="E109" s="9" t="s">
        <v>1</v>
      </c>
      <c r="F109" s="76"/>
      <c r="G109" s="233" t="e">
        <f t="shared" si="6"/>
        <v>#DIV/0!</v>
      </c>
      <c r="H109" s="20"/>
    </row>
    <row r="110" spans="1:106" s="16" customFormat="1" ht="12" hidden="1" outlineLevel="1" x14ac:dyDescent="0.2">
      <c r="A110" s="19" t="s">
        <v>169</v>
      </c>
      <c r="B110" s="19" t="s">
        <v>170</v>
      </c>
      <c r="C110" s="9" t="s">
        <v>171</v>
      </c>
      <c r="D110" s="9"/>
      <c r="E110" s="9" t="s">
        <v>1</v>
      </c>
      <c r="F110" s="76"/>
      <c r="G110" s="233" t="e">
        <f t="shared" si="6"/>
        <v>#DIV/0!</v>
      </c>
      <c r="H110" s="20"/>
    </row>
    <row r="111" spans="1:106" s="16" customFormat="1" ht="12.75" hidden="1" outlineLevel="1" thickBot="1" x14ac:dyDescent="0.25">
      <c r="A111" s="43" t="s">
        <v>172</v>
      </c>
      <c r="B111" s="43" t="s">
        <v>173</v>
      </c>
      <c r="C111" s="44"/>
      <c r="D111" s="44"/>
      <c r="E111" s="45" t="s">
        <v>0</v>
      </c>
      <c r="F111" s="80"/>
      <c r="G111" s="233" t="e">
        <f t="shared" si="6"/>
        <v>#DIV/0!</v>
      </c>
      <c r="H111" s="46"/>
    </row>
    <row r="112" spans="1:106" s="16" customFormat="1" ht="15.75" hidden="1" customHeight="1" outlineLevel="1" thickBot="1" x14ac:dyDescent="0.25">
      <c r="A112" s="71" t="s">
        <v>24</v>
      </c>
      <c r="B112" s="72"/>
      <c r="C112" s="72"/>
      <c r="D112" s="72"/>
      <c r="E112" s="75"/>
      <c r="F112" s="90">
        <f>SUM(F113:F116)</f>
        <v>0</v>
      </c>
      <c r="G112" s="231"/>
      <c r="H112" s="73"/>
      <c r="DB112" s="17"/>
    </row>
    <row r="113" spans="1:106" s="16" customFormat="1" ht="12" hidden="1" outlineLevel="1" x14ac:dyDescent="0.2">
      <c r="A113" s="42" t="s">
        <v>174</v>
      </c>
      <c r="B113" s="42" t="s">
        <v>175</v>
      </c>
      <c r="C113" s="40" t="s">
        <v>176</v>
      </c>
      <c r="D113" s="40"/>
      <c r="E113" s="40" t="s">
        <v>1</v>
      </c>
      <c r="F113" s="78"/>
      <c r="G113" s="233" t="e">
        <f t="shared" ref="G113:G116" si="7">F113/D113</f>
        <v>#DIV/0!</v>
      </c>
      <c r="H113" s="41"/>
    </row>
    <row r="114" spans="1:106" s="16" customFormat="1" ht="12" hidden="1" outlineLevel="1" x14ac:dyDescent="0.2">
      <c r="A114" s="19" t="s">
        <v>177</v>
      </c>
      <c r="B114" s="19" t="s">
        <v>178</v>
      </c>
      <c r="C114" s="9" t="s">
        <v>179</v>
      </c>
      <c r="D114" s="9"/>
      <c r="E114" s="9" t="s">
        <v>1</v>
      </c>
      <c r="F114" s="76"/>
      <c r="G114" s="233" t="e">
        <f t="shared" si="7"/>
        <v>#DIV/0!</v>
      </c>
      <c r="H114" s="20"/>
    </row>
    <row r="115" spans="1:106" s="16" customFormat="1" ht="12" hidden="1" outlineLevel="1" x14ac:dyDescent="0.2">
      <c r="A115" s="19" t="s">
        <v>180</v>
      </c>
      <c r="B115" s="19" t="s">
        <v>181</v>
      </c>
      <c r="C115" s="9" t="s">
        <v>182</v>
      </c>
      <c r="D115" s="9"/>
      <c r="E115" s="9" t="s">
        <v>1</v>
      </c>
      <c r="F115" s="76"/>
      <c r="G115" s="233" t="e">
        <f t="shared" si="7"/>
        <v>#DIV/0!</v>
      </c>
      <c r="H115" s="20"/>
    </row>
    <row r="116" spans="1:106" s="16" customFormat="1" ht="12.75" hidden="1" outlineLevel="1" thickBot="1" x14ac:dyDescent="0.25">
      <c r="A116" s="43" t="s">
        <v>183</v>
      </c>
      <c r="B116" s="43" t="s">
        <v>184</v>
      </c>
      <c r="C116" s="44"/>
      <c r="D116" s="44"/>
      <c r="E116" s="45" t="s">
        <v>0</v>
      </c>
      <c r="F116" s="80"/>
      <c r="G116" s="233" t="e">
        <f t="shared" si="7"/>
        <v>#DIV/0!</v>
      </c>
      <c r="H116" s="46"/>
    </row>
    <row r="117" spans="1:106" s="16" customFormat="1" ht="15.75" hidden="1" customHeight="1" outlineLevel="1" thickBot="1" x14ac:dyDescent="0.25">
      <c r="A117" s="71" t="s">
        <v>25</v>
      </c>
      <c r="B117" s="72"/>
      <c r="C117" s="72"/>
      <c r="D117" s="72"/>
      <c r="E117" s="75"/>
      <c r="F117" s="90">
        <f>SUM(F118:F120)</f>
        <v>0</v>
      </c>
      <c r="G117" s="231"/>
      <c r="H117" s="73"/>
      <c r="DB117" s="17"/>
    </row>
    <row r="118" spans="1:106" s="16" customFormat="1" ht="12" hidden="1" outlineLevel="1" x14ac:dyDescent="0.2">
      <c r="A118" s="42" t="s">
        <v>185</v>
      </c>
      <c r="B118" s="42" t="s">
        <v>186</v>
      </c>
      <c r="C118" s="40" t="s">
        <v>187</v>
      </c>
      <c r="D118" s="40"/>
      <c r="E118" s="40" t="s">
        <v>1</v>
      </c>
      <c r="F118" s="78"/>
      <c r="G118" s="233" t="e">
        <f t="shared" ref="G118:G120" si="8">F118/D118</f>
        <v>#DIV/0!</v>
      </c>
      <c r="H118" s="41"/>
    </row>
    <row r="119" spans="1:106" s="16" customFormat="1" ht="24" hidden="1" outlineLevel="1" x14ac:dyDescent="0.2">
      <c r="A119" s="19" t="s">
        <v>188</v>
      </c>
      <c r="B119" s="19" t="s">
        <v>139</v>
      </c>
      <c r="C119" s="9" t="s">
        <v>189</v>
      </c>
      <c r="D119" s="9"/>
      <c r="E119" s="9" t="s">
        <v>1</v>
      </c>
      <c r="F119" s="76"/>
      <c r="G119" s="233" t="e">
        <f t="shared" si="8"/>
        <v>#DIV/0!</v>
      </c>
      <c r="H119" s="20"/>
    </row>
    <row r="120" spans="1:106" s="16" customFormat="1" ht="12.75" hidden="1" outlineLevel="1" thickBot="1" x14ac:dyDescent="0.25">
      <c r="A120" s="43" t="s">
        <v>190</v>
      </c>
      <c r="B120" s="43" t="s">
        <v>191</v>
      </c>
      <c r="C120" s="45" t="s">
        <v>192</v>
      </c>
      <c r="D120" s="45"/>
      <c r="E120" s="45" t="s">
        <v>1</v>
      </c>
      <c r="F120" s="77"/>
      <c r="G120" s="233" t="e">
        <f t="shared" si="8"/>
        <v>#DIV/0!</v>
      </c>
      <c r="H120" s="47"/>
    </row>
    <row r="121" spans="1:106" s="16" customFormat="1" ht="15.75" customHeight="1" collapsed="1" thickBot="1" x14ac:dyDescent="0.25">
      <c r="A121" s="68" t="s">
        <v>193</v>
      </c>
      <c r="B121" s="69"/>
      <c r="C121" s="69"/>
      <c r="D121" s="69"/>
      <c r="E121" s="91"/>
      <c r="F121" s="74">
        <f>SUM(F122,F132,F139,F146,F152,F156,F160,F170,F178,F180,F184,F190,F194,F201,F204)</f>
        <v>0</v>
      </c>
      <c r="G121" s="229"/>
      <c r="H121" s="70"/>
      <c r="DB121" s="17"/>
    </row>
    <row r="122" spans="1:106" s="16" customFormat="1" ht="15.75" hidden="1" customHeight="1" outlineLevel="1" thickBot="1" x14ac:dyDescent="0.25">
      <c r="A122" s="71" t="s">
        <v>26</v>
      </c>
      <c r="B122" s="72"/>
      <c r="C122" s="72"/>
      <c r="D122" s="72"/>
      <c r="E122" s="75"/>
      <c r="F122" s="90">
        <f>SUM(F123:F131)</f>
        <v>0</v>
      </c>
      <c r="G122" s="231"/>
      <c r="H122" s="73"/>
      <c r="DB122" s="17"/>
    </row>
    <row r="123" spans="1:106" s="16" customFormat="1" ht="12" hidden="1" outlineLevel="1" x14ac:dyDescent="0.2">
      <c r="A123" s="42" t="s">
        <v>195</v>
      </c>
      <c r="B123" s="42" t="s">
        <v>196</v>
      </c>
      <c r="C123" s="40" t="s">
        <v>194</v>
      </c>
      <c r="D123" s="40"/>
      <c r="E123" s="40" t="s">
        <v>4</v>
      </c>
      <c r="F123" s="78"/>
      <c r="G123" s="233" t="e">
        <f t="shared" ref="G123:G131" si="9">F123/D123</f>
        <v>#DIV/0!</v>
      </c>
      <c r="H123" s="41"/>
    </row>
    <row r="124" spans="1:106" s="16" customFormat="1" ht="12" hidden="1" outlineLevel="1" x14ac:dyDescent="0.2">
      <c r="A124" s="19" t="s">
        <v>197</v>
      </c>
      <c r="B124" s="19" t="s">
        <v>198</v>
      </c>
      <c r="C124" s="9" t="s">
        <v>194</v>
      </c>
      <c r="D124" s="9"/>
      <c r="E124" s="9" t="s">
        <v>4</v>
      </c>
      <c r="F124" s="76"/>
      <c r="G124" s="233" t="e">
        <f t="shared" si="9"/>
        <v>#DIV/0!</v>
      </c>
      <c r="H124" s="20"/>
    </row>
    <row r="125" spans="1:106" s="16" customFormat="1" ht="12" hidden="1" outlineLevel="1" x14ac:dyDescent="0.2">
      <c r="A125" s="19" t="s">
        <v>199</v>
      </c>
      <c r="B125" s="19" t="s">
        <v>200</v>
      </c>
      <c r="C125" s="9" t="s">
        <v>194</v>
      </c>
      <c r="D125" s="9"/>
      <c r="E125" s="9" t="s">
        <v>4</v>
      </c>
      <c r="F125" s="76"/>
      <c r="G125" s="233" t="e">
        <f t="shared" si="9"/>
        <v>#DIV/0!</v>
      </c>
      <c r="H125" s="20"/>
    </row>
    <row r="126" spans="1:106" s="16" customFormat="1" ht="12" hidden="1" outlineLevel="1" x14ac:dyDescent="0.2">
      <c r="A126" s="19" t="s">
        <v>201</v>
      </c>
      <c r="B126" s="19" t="s">
        <v>202</v>
      </c>
      <c r="C126" s="9" t="s">
        <v>194</v>
      </c>
      <c r="D126" s="9"/>
      <c r="E126" s="9" t="s">
        <v>4</v>
      </c>
      <c r="F126" s="76"/>
      <c r="G126" s="233" t="e">
        <f t="shared" si="9"/>
        <v>#DIV/0!</v>
      </c>
      <c r="H126" s="20"/>
    </row>
    <row r="127" spans="1:106" s="16" customFormat="1" ht="12" hidden="1" outlineLevel="1" x14ac:dyDescent="0.2">
      <c r="A127" s="19" t="s">
        <v>203</v>
      </c>
      <c r="B127" s="19" t="s">
        <v>12</v>
      </c>
      <c r="C127" s="9" t="s">
        <v>194</v>
      </c>
      <c r="D127" s="9"/>
      <c r="E127" s="9" t="s">
        <v>4</v>
      </c>
      <c r="F127" s="76"/>
      <c r="G127" s="233" t="e">
        <f t="shared" si="9"/>
        <v>#DIV/0!</v>
      </c>
      <c r="H127" s="20"/>
    </row>
    <row r="128" spans="1:106" s="16" customFormat="1" ht="12" hidden="1" outlineLevel="1" x14ac:dyDescent="0.2">
      <c r="A128" s="19" t="s">
        <v>11</v>
      </c>
      <c r="B128" s="19" t="s">
        <v>13</v>
      </c>
      <c r="C128" s="9" t="s">
        <v>194</v>
      </c>
      <c r="D128" s="9"/>
      <c r="E128" s="9" t="s">
        <v>4</v>
      </c>
      <c r="F128" s="76"/>
      <c r="G128" s="233" t="e">
        <f t="shared" si="9"/>
        <v>#DIV/0!</v>
      </c>
      <c r="H128" s="20"/>
    </row>
    <row r="129" spans="1:106" s="16" customFormat="1" ht="12" hidden="1" outlineLevel="1" x14ac:dyDescent="0.2">
      <c r="A129" s="19" t="s">
        <v>10</v>
      </c>
      <c r="B129" s="19" t="s">
        <v>204</v>
      </c>
      <c r="C129" s="9" t="s">
        <v>194</v>
      </c>
      <c r="D129" s="9"/>
      <c r="E129" s="9" t="s">
        <v>4</v>
      </c>
      <c r="F129" s="76"/>
      <c r="G129" s="233" t="e">
        <f t="shared" si="9"/>
        <v>#DIV/0!</v>
      </c>
      <c r="H129" s="20"/>
    </row>
    <row r="130" spans="1:106" s="16" customFormat="1" ht="12" hidden="1" outlineLevel="1" x14ac:dyDescent="0.2">
      <c r="A130" s="19" t="s">
        <v>9</v>
      </c>
      <c r="B130" s="19" t="s">
        <v>8</v>
      </c>
      <c r="C130" s="9" t="s">
        <v>194</v>
      </c>
      <c r="D130" s="9"/>
      <c r="E130" s="9" t="s">
        <v>4</v>
      </c>
      <c r="F130" s="76"/>
      <c r="G130" s="233" t="e">
        <f t="shared" si="9"/>
        <v>#DIV/0!</v>
      </c>
      <c r="H130" s="20"/>
    </row>
    <row r="131" spans="1:106" s="16" customFormat="1" ht="12.75" hidden="1" outlineLevel="1" thickBot="1" x14ac:dyDescent="0.25">
      <c r="A131" s="43" t="s">
        <v>205</v>
      </c>
      <c r="B131" s="43" t="s">
        <v>206</v>
      </c>
      <c r="C131" s="44"/>
      <c r="D131" s="44"/>
      <c r="E131" s="45" t="s">
        <v>0</v>
      </c>
      <c r="F131" s="80"/>
      <c r="G131" s="233" t="e">
        <f t="shared" si="9"/>
        <v>#DIV/0!</v>
      </c>
      <c r="H131" s="46"/>
    </row>
    <row r="132" spans="1:106" s="16" customFormat="1" ht="15.75" hidden="1" customHeight="1" outlineLevel="1" thickBot="1" x14ac:dyDescent="0.25">
      <c r="A132" s="71" t="s">
        <v>27</v>
      </c>
      <c r="B132" s="72"/>
      <c r="C132" s="72"/>
      <c r="D132" s="72"/>
      <c r="E132" s="75"/>
      <c r="F132" s="90">
        <f>SUM(F133:F138)</f>
        <v>0</v>
      </c>
      <c r="G132" s="231"/>
      <c r="H132" s="73"/>
      <c r="DB132" s="17"/>
    </row>
    <row r="133" spans="1:106" s="16" customFormat="1" ht="12" hidden="1" outlineLevel="1" x14ac:dyDescent="0.2">
      <c r="A133" s="42" t="s">
        <v>207</v>
      </c>
      <c r="B133" s="42" t="s">
        <v>208</v>
      </c>
      <c r="C133" s="40" t="s">
        <v>194</v>
      </c>
      <c r="D133" s="40"/>
      <c r="E133" s="40" t="s">
        <v>4</v>
      </c>
      <c r="F133" s="78"/>
      <c r="G133" s="233" t="e">
        <f t="shared" ref="G133:G138" si="10">F133/D133</f>
        <v>#DIV/0!</v>
      </c>
      <c r="H133" s="41"/>
    </row>
    <row r="134" spans="1:106" s="16" customFormat="1" ht="13.5" hidden="1" customHeight="1" outlineLevel="1" x14ac:dyDescent="0.2">
      <c r="A134" s="19" t="s">
        <v>209</v>
      </c>
      <c r="B134" s="19" t="s">
        <v>210</v>
      </c>
      <c r="C134" s="9" t="s">
        <v>211</v>
      </c>
      <c r="D134" s="9"/>
      <c r="E134" s="9" t="s">
        <v>4</v>
      </c>
      <c r="F134" s="76"/>
      <c r="G134" s="233" t="e">
        <f t="shared" si="10"/>
        <v>#DIV/0!</v>
      </c>
      <c r="H134" s="20"/>
    </row>
    <row r="135" spans="1:106" s="16" customFormat="1" ht="12" hidden="1" outlineLevel="1" x14ac:dyDescent="0.2">
      <c r="A135" s="19" t="s">
        <v>212</v>
      </c>
      <c r="B135" s="19" t="s">
        <v>213</v>
      </c>
      <c r="C135" s="9" t="s">
        <v>194</v>
      </c>
      <c r="D135" s="9"/>
      <c r="E135" s="9" t="s">
        <v>4</v>
      </c>
      <c r="F135" s="76"/>
      <c r="G135" s="233" t="e">
        <f t="shared" si="10"/>
        <v>#DIV/0!</v>
      </c>
      <c r="H135" s="20"/>
    </row>
    <row r="136" spans="1:106" s="16" customFormat="1" ht="12" hidden="1" outlineLevel="1" x14ac:dyDescent="0.2">
      <c r="A136" s="19" t="s">
        <v>214</v>
      </c>
      <c r="B136" s="19" t="s">
        <v>215</v>
      </c>
      <c r="C136" s="9" t="s">
        <v>194</v>
      </c>
      <c r="D136" s="9"/>
      <c r="E136" s="9" t="s">
        <v>4</v>
      </c>
      <c r="F136" s="76"/>
      <c r="G136" s="233" t="e">
        <f t="shared" si="10"/>
        <v>#DIV/0!</v>
      </c>
      <c r="H136" s="20"/>
    </row>
    <row r="137" spans="1:106" s="16" customFormat="1" ht="12" hidden="1" outlineLevel="1" x14ac:dyDescent="0.2">
      <c r="A137" s="19" t="s">
        <v>216</v>
      </c>
      <c r="B137" s="19" t="s">
        <v>217</v>
      </c>
      <c r="C137" s="9" t="s">
        <v>218</v>
      </c>
      <c r="D137" s="9"/>
      <c r="E137" s="9" t="s">
        <v>4</v>
      </c>
      <c r="F137" s="76"/>
      <c r="G137" s="233" t="e">
        <f t="shared" si="10"/>
        <v>#DIV/0!</v>
      </c>
      <c r="H137" s="20"/>
    </row>
    <row r="138" spans="1:106" s="16" customFormat="1" ht="12.75" hidden="1" outlineLevel="1" thickBot="1" x14ac:dyDescent="0.25">
      <c r="A138" s="43" t="s">
        <v>219</v>
      </c>
      <c r="B138" s="43" t="s">
        <v>220</v>
      </c>
      <c r="C138" s="44"/>
      <c r="D138" s="44"/>
      <c r="E138" s="45" t="s">
        <v>0</v>
      </c>
      <c r="F138" s="80"/>
      <c r="G138" s="233" t="e">
        <f t="shared" si="10"/>
        <v>#DIV/0!</v>
      </c>
      <c r="H138" s="46"/>
    </row>
    <row r="139" spans="1:106" s="16" customFormat="1" ht="15.75" hidden="1" customHeight="1" outlineLevel="1" thickBot="1" x14ac:dyDescent="0.25">
      <c r="A139" s="71" t="s">
        <v>28</v>
      </c>
      <c r="B139" s="72"/>
      <c r="C139" s="72"/>
      <c r="D139" s="72"/>
      <c r="E139" s="75"/>
      <c r="F139" s="90">
        <f>SUM(F140:F145)</f>
        <v>0</v>
      </c>
      <c r="G139" s="231"/>
      <c r="H139" s="73"/>
      <c r="DB139" s="17"/>
    </row>
    <row r="140" spans="1:106" s="16" customFormat="1" ht="12" hidden="1" outlineLevel="1" x14ac:dyDescent="0.2">
      <c r="A140" s="42" t="s">
        <v>221</v>
      </c>
      <c r="B140" s="42" t="s">
        <v>222</v>
      </c>
      <c r="C140" s="40" t="s">
        <v>194</v>
      </c>
      <c r="D140" s="40"/>
      <c r="E140" s="40" t="s">
        <v>4</v>
      </c>
      <c r="F140" s="78"/>
      <c r="G140" s="233" t="e">
        <f t="shared" ref="G140:G145" si="11">F140/D140</f>
        <v>#DIV/0!</v>
      </c>
      <c r="H140" s="41"/>
    </row>
    <row r="141" spans="1:106" s="16" customFormat="1" ht="12" hidden="1" outlineLevel="1" x14ac:dyDescent="0.2">
      <c r="A141" s="19" t="s">
        <v>223</v>
      </c>
      <c r="B141" s="19" t="s">
        <v>224</v>
      </c>
      <c r="C141" s="9" t="s">
        <v>194</v>
      </c>
      <c r="D141" s="9"/>
      <c r="E141" s="9" t="s">
        <v>4</v>
      </c>
      <c r="F141" s="76"/>
      <c r="G141" s="233" t="e">
        <f t="shared" si="11"/>
        <v>#DIV/0!</v>
      </c>
      <c r="H141" s="20"/>
    </row>
    <row r="142" spans="1:106" s="16" customFormat="1" ht="12" hidden="1" outlineLevel="1" x14ac:dyDescent="0.2">
      <c r="A142" s="19" t="s">
        <v>225</v>
      </c>
      <c r="B142" s="19" t="s">
        <v>226</v>
      </c>
      <c r="C142" s="9" t="s">
        <v>227</v>
      </c>
      <c r="D142" s="9"/>
      <c r="E142" s="9" t="s">
        <v>4</v>
      </c>
      <c r="F142" s="76"/>
      <c r="G142" s="233" t="e">
        <f t="shared" si="11"/>
        <v>#DIV/0!</v>
      </c>
      <c r="H142" s="20"/>
    </row>
    <row r="143" spans="1:106" s="16" customFormat="1" ht="12" hidden="1" outlineLevel="1" x14ac:dyDescent="0.2">
      <c r="A143" s="19" t="s">
        <v>228</v>
      </c>
      <c r="B143" s="19" t="s">
        <v>229</v>
      </c>
      <c r="C143" s="9" t="s">
        <v>194</v>
      </c>
      <c r="D143" s="9"/>
      <c r="E143" s="9" t="s">
        <v>4</v>
      </c>
      <c r="F143" s="76"/>
      <c r="G143" s="233" t="e">
        <f t="shared" si="11"/>
        <v>#DIV/0!</v>
      </c>
      <c r="H143" s="20"/>
    </row>
    <row r="144" spans="1:106" s="16" customFormat="1" ht="12" hidden="1" outlineLevel="1" x14ac:dyDescent="0.2">
      <c r="A144" s="19" t="s">
        <v>230</v>
      </c>
      <c r="B144" s="19" t="s">
        <v>215</v>
      </c>
      <c r="C144" s="9" t="s">
        <v>194</v>
      </c>
      <c r="D144" s="9"/>
      <c r="E144" s="9" t="s">
        <v>4</v>
      </c>
      <c r="F144" s="76"/>
      <c r="G144" s="233" t="e">
        <f t="shared" si="11"/>
        <v>#DIV/0!</v>
      </c>
      <c r="H144" s="20"/>
    </row>
    <row r="145" spans="1:106" s="16" customFormat="1" ht="12.75" hidden="1" outlineLevel="1" thickBot="1" x14ac:dyDescent="0.25">
      <c r="A145" s="43" t="s">
        <v>231</v>
      </c>
      <c r="B145" s="43" t="s">
        <v>232</v>
      </c>
      <c r="C145" s="44"/>
      <c r="D145" s="44"/>
      <c r="E145" s="45" t="s">
        <v>0</v>
      </c>
      <c r="F145" s="80"/>
      <c r="G145" s="233" t="e">
        <f t="shared" si="11"/>
        <v>#DIV/0!</v>
      </c>
      <c r="H145" s="46"/>
    </row>
    <row r="146" spans="1:106" s="16" customFormat="1" ht="15.75" hidden="1" customHeight="1" outlineLevel="1" thickBot="1" x14ac:dyDescent="0.25">
      <c r="A146" s="71" t="s">
        <v>29</v>
      </c>
      <c r="B146" s="72"/>
      <c r="C146" s="72"/>
      <c r="D146" s="72"/>
      <c r="E146" s="75"/>
      <c r="F146" s="90">
        <f>SUM(F147:F151)</f>
        <v>0</v>
      </c>
      <c r="G146" s="231"/>
      <c r="H146" s="73"/>
      <c r="DB146" s="17"/>
    </row>
    <row r="147" spans="1:106" s="16" customFormat="1" ht="24" hidden="1" outlineLevel="1" x14ac:dyDescent="0.2">
      <c r="A147" s="51" t="s">
        <v>233</v>
      </c>
      <c r="B147" s="51" t="s">
        <v>234</v>
      </c>
      <c r="C147" s="49" t="s">
        <v>235</v>
      </c>
      <c r="D147" s="49"/>
      <c r="E147" s="52" t="s">
        <v>4</v>
      </c>
      <c r="F147" s="79"/>
      <c r="G147" s="233" t="e">
        <f t="shared" ref="G147:G151" si="12">F147/D147</f>
        <v>#DIV/0!</v>
      </c>
      <c r="H147" s="18"/>
    </row>
    <row r="148" spans="1:106" s="16" customFormat="1" ht="24" hidden="1" outlineLevel="1" x14ac:dyDescent="0.2">
      <c r="A148" s="23" t="s">
        <v>236</v>
      </c>
      <c r="B148" s="23" t="s">
        <v>237</v>
      </c>
      <c r="C148" s="8" t="s">
        <v>235</v>
      </c>
      <c r="D148" s="8"/>
      <c r="E148" s="11" t="s">
        <v>4</v>
      </c>
      <c r="F148" s="79"/>
      <c r="G148" s="233" t="e">
        <f t="shared" si="12"/>
        <v>#DIV/0!</v>
      </c>
      <c r="H148" s="18"/>
    </row>
    <row r="149" spans="1:106" s="16" customFormat="1" ht="12" hidden="1" outlineLevel="1" x14ac:dyDescent="0.2">
      <c r="A149" s="19" t="s">
        <v>238</v>
      </c>
      <c r="B149" s="19" t="s">
        <v>239</v>
      </c>
      <c r="C149" s="9" t="s">
        <v>240</v>
      </c>
      <c r="D149" s="9"/>
      <c r="E149" s="9" t="s">
        <v>4</v>
      </c>
      <c r="F149" s="76"/>
      <c r="G149" s="233" t="e">
        <f t="shared" si="12"/>
        <v>#DIV/0!</v>
      </c>
      <c r="H149" s="20"/>
    </row>
    <row r="150" spans="1:106" s="16" customFormat="1" ht="12" hidden="1" customHeight="1" outlineLevel="1" x14ac:dyDescent="0.2">
      <c r="A150" s="19" t="s">
        <v>241</v>
      </c>
      <c r="B150" s="19" t="s">
        <v>242</v>
      </c>
      <c r="C150" s="9" t="s">
        <v>243</v>
      </c>
      <c r="D150" s="9"/>
      <c r="E150" s="9" t="s">
        <v>244</v>
      </c>
      <c r="F150" s="76"/>
      <c r="G150" s="233" t="e">
        <f t="shared" si="12"/>
        <v>#DIV/0!</v>
      </c>
      <c r="H150" s="20"/>
    </row>
    <row r="151" spans="1:106" s="16" customFormat="1" ht="12.75" hidden="1" outlineLevel="1" thickBot="1" x14ac:dyDescent="0.25">
      <c r="A151" s="43" t="s">
        <v>245</v>
      </c>
      <c r="B151" s="43" t="s">
        <v>246</v>
      </c>
      <c r="C151" s="44"/>
      <c r="D151" s="44"/>
      <c r="E151" s="45" t="s">
        <v>0</v>
      </c>
      <c r="F151" s="81"/>
      <c r="G151" s="233" t="e">
        <f t="shared" si="12"/>
        <v>#DIV/0!</v>
      </c>
      <c r="H151" s="21"/>
    </row>
    <row r="152" spans="1:106" s="16" customFormat="1" ht="15.75" hidden="1" customHeight="1" outlineLevel="1" thickBot="1" x14ac:dyDescent="0.25">
      <c r="A152" s="71" t="s">
        <v>30</v>
      </c>
      <c r="B152" s="72"/>
      <c r="C152" s="72"/>
      <c r="D152" s="72"/>
      <c r="E152" s="75"/>
      <c r="F152" s="90">
        <f>SUM(F153:F155)</f>
        <v>0</v>
      </c>
      <c r="G152" s="231"/>
      <c r="H152" s="73"/>
      <c r="DB152" s="17"/>
    </row>
    <row r="153" spans="1:106" s="16" customFormat="1" ht="12" hidden="1" outlineLevel="1" x14ac:dyDescent="0.2">
      <c r="A153" s="19" t="s">
        <v>249</v>
      </c>
      <c r="B153" s="19" t="s">
        <v>250</v>
      </c>
      <c r="C153" s="9" t="s">
        <v>248</v>
      </c>
      <c r="D153" s="9"/>
      <c r="E153" s="9" t="s">
        <v>247</v>
      </c>
      <c r="F153" s="76"/>
      <c r="G153" s="233" t="e">
        <f t="shared" ref="G153:G155" si="13">F153/D153</f>
        <v>#DIV/0!</v>
      </c>
      <c r="H153" s="20"/>
    </row>
    <row r="154" spans="1:106" s="16" customFormat="1" ht="12" hidden="1" outlineLevel="1" x14ac:dyDescent="0.2">
      <c r="A154" s="19" t="s">
        <v>251</v>
      </c>
      <c r="B154" s="19" t="s">
        <v>252</v>
      </c>
      <c r="C154" s="9" t="s">
        <v>59</v>
      </c>
      <c r="D154" s="9"/>
      <c r="E154" s="9" t="s">
        <v>1</v>
      </c>
      <c r="F154" s="76"/>
      <c r="G154" s="233" t="e">
        <f t="shared" si="13"/>
        <v>#DIV/0!</v>
      </c>
      <c r="H154" s="20"/>
    </row>
    <row r="155" spans="1:106" s="16" customFormat="1" ht="12.75" hidden="1" outlineLevel="1" thickBot="1" x14ac:dyDescent="0.25">
      <c r="A155" s="43" t="s">
        <v>253</v>
      </c>
      <c r="B155" s="43" t="s">
        <v>254</v>
      </c>
      <c r="C155" s="44"/>
      <c r="D155" s="44"/>
      <c r="E155" s="45" t="s">
        <v>0</v>
      </c>
      <c r="F155" s="80"/>
      <c r="G155" s="233" t="e">
        <f t="shared" si="13"/>
        <v>#DIV/0!</v>
      </c>
      <c r="H155" s="46"/>
    </row>
    <row r="156" spans="1:106" s="16" customFormat="1" ht="15.75" hidden="1" customHeight="1" outlineLevel="1" thickBot="1" x14ac:dyDescent="0.25">
      <c r="A156" s="71" t="s">
        <v>31</v>
      </c>
      <c r="B156" s="72"/>
      <c r="C156" s="72"/>
      <c r="D156" s="72"/>
      <c r="E156" s="75"/>
      <c r="F156" s="90">
        <f>SUM(F157:F159)</f>
        <v>0</v>
      </c>
      <c r="G156" s="231"/>
      <c r="H156" s="73"/>
      <c r="DB156" s="17"/>
    </row>
    <row r="157" spans="1:106" s="16" customFormat="1" ht="12" hidden="1" outlineLevel="1" x14ac:dyDescent="0.2">
      <c r="A157" s="42" t="s">
        <v>256</v>
      </c>
      <c r="B157" s="42" t="s">
        <v>257</v>
      </c>
      <c r="C157" s="40" t="s">
        <v>248</v>
      </c>
      <c r="D157" s="40"/>
      <c r="E157" s="40" t="s">
        <v>255</v>
      </c>
      <c r="F157" s="78"/>
      <c r="G157" s="233" t="e">
        <f t="shared" ref="G157:G159" si="14">F157/D157</f>
        <v>#DIV/0!</v>
      </c>
      <c r="H157" s="41"/>
    </row>
    <row r="158" spans="1:106" s="16" customFormat="1" ht="12" hidden="1" outlineLevel="1" x14ac:dyDescent="0.2">
      <c r="A158" s="19" t="s">
        <v>258</v>
      </c>
      <c r="B158" s="19" t="s">
        <v>259</v>
      </c>
      <c r="C158" s="9" t="s">
        <v>248</v>
      </c>
      <c r="D158" s="9"/>
      <c r="E158" s="9" t="s">
        <v>255</v>
      </c>
      <c r="F158" s="76"/>
      <c r="G158" s="233" t="e">
        <f t="shared" si="14"/>
        <v>#DIV/0!</v>
      </c>
      <c r="H158" s="20"/>
    </row>
    <row r="159" spans="1:106" s="16" customFormat="1" ht="12.75" hidden="1" outlineLevel="1" thickBot="1" x14ac:dyDescent="0.25">
      <c r="A159" s="43" t="s">
        <v>260</v>
      </c>
      <c r="B159" s="43" t="s">
        <v>261</v>
      </c>
      <c r="C159" s="44"/>
      <c r="D159" s="44"/>
      <c r="E159" s="45" t="s">
        <v>0</v>
      </c>
      <c r="F159" s="80"/>
      <c r="G159" s="233" t="e">
        <f t="shared" si="14"/>
        <v>#DIV/0!</v>
      </c>
      <c r="H159" s="46"/>
    </row>
    <row r="160" spans="1:106" s="16" customFormat="1" ht="15.75" hidden="1" customHeight="1" outlineLevel="1" thickBot="1" x14ac:dyDescent="0.25">
      <c r="A160" s="71" t="s">
        <v>32</v>
      </c>
      <c r="B160" s="72"/>
      <c r="C160" s="72"/>
      <c r="D160" s="72"/>
      <c r="E160" s="75"/>
      <c r="F160" s="90">
        <f>SUM(F161:F169)</f>
        <v>0</v>
      </c>
      <c r="G160" s="231"/>
      <c r="H160" s="73"/>
      <c r="I160" s="26"/>
      <c r="DB160" s="17"/>
    </row>
    <row r="161" spans="1:106" s="26" customFormat="1" ht="12" hidden="1" outlineLevel="1" x14ac:dyDescent="0.2">
      <c r="A161" s="53" t="s">
        <v>262</v>
      </c>
      <c r="B161" s="53" t="s">
        <v>263</v>
      </c>
      <c r="C161" s="54" t="s">
        <v>264</v>
      </c>
      <c r="D161" s="54"/>
      <c r="E161" s="54" t="s">
        <v>265</v>
      </c>
      <c r="F161" s="83"/>
      <c r="G161" s="233" t="e">
        <f t="shared" ref="G161:G169" si="15">F161/D161</f>
        <v>#DIV/0!</v>
      </c>
      <c r="H161" s="64"/>
      <c r="I161" s="16"/>
    </row>
    <row r="162" spans="1:106" s="16" customFormat="1" ht="12" hidden="1" outlineLevel="1" x14ac:dyDescent="0.2">
      <c r="A162" s="19" t="s">
        <v>266</v>
      </c>
      <c r="B162" s="19" t="s">
        <v>267</v>
      </c>
      <c r="C162" s="9" t="s">
        <v>248</v>
      </c>
      <c r="D162" s="9"/>
      <c r="E162" s="9" t="s">
        <v>247</v>
      </c>
      <c r="F162" s="76"/>
      <c r="G162" s="233" t="e">
        <f t="shared" si="15"/>
        <v>#DIV/0!</v>
      </c>
      <c r="H162" s="20"/>
    </row>
    <row r="163" spans="1:106" s="16" customFormat="1" ht="12" hidden="1" outlineLevel="1" x14ac:dyDescent="0.2">
      <c r="A163" s="19" t="s">
        <v>268</v>
      </c>
      <c r="B163" s="19" t="s">
        <v>269</v>
      </c>
      <c r="C163" s="9" t="s">
        <v>248</v>
      </c>
      <c r="D163" s="9"/>
      <c r="E163" s="9" t="s">
        <v>247</v>
      </c>
      <c r="F163" s="76"/>
      <c r="G163" s="233" t="e">
        <f t="shared" si="15"/>
        <v>#DIV/0!</v>
      </c>
      <c r="H163" s="20"/>
    </row>
    <row r="164" spans="1:106" s="16" customFormat="1" ht="12" hidden="1" outlineLevel="1" x14ac:dyDescent="0.2">
      <c r="A164" s="19" t="s">
        <v>270</v>
      </c>
      <c r="B164" s="19" t="s">
        <v>271</v>
      </c>
      <c r="C164" s="9" t="s">
        <v>248</v>
      </c>
      <c r="D164" s="9"/>
      <c r="E164" s="9" t="s">
        <v>247</v>
      </c>
      <c r="F164" s="76"/>
      <c r="G164" s="233" t="e">
        <f t="shared" si="15"/>
        <v>#DIV/0!</v>
      </c>
      <c r="H164" s="20"/>
    </row>
    <row r="165" spans="1:106" s="16" customFormat="1" ht="12" hidden="1" outlineLevel="1" x14ac:dyDescent="0.2">
      <c r="A165" s="19" t="s">
        <v>272</v>
      </c>
      <c r="B165" s="19" t="s">
        <v>273</v>
      </c>
      <c r="C165" s="9" t="s">
        <v>248</v>
      </c>
      <c r="D165" s="9"/>
      <c r="E165" s="9" t="s">
        <v>247</v>
      </c>
      <c r="F165" s="76"/>
      <c r="G165" s="233" t="e">
        <f t="shared" si="15"/>
        <v>#DIV/0!</v>
      </c>
      <c r="H165" s="20"/>
    </row>
    <row r="166" spans="1:106" s="16" customFormat="1" ht="12" hidden="1" outlineLevel="1" x14ac:dyDescent="0.2">
      <c r="A166" s="19" t="s">
        <v>274</v>
      </c>
      <c r="B166" s="19" t="s">
        <v>275</v>
      </c>
      <c r="C166" s="9" t="s">
        <v>248</v>
      </c>
      <c r="D166" s="9"/>
      <c r="E166" s="9" t="s">
        <v>255</v>
      </c>
      <c r="F166" s="76"/>
      <c r="G166" s="233" t="e">
        <f t="shared" si="15"/>
        <v>#DIV/0!</v>
      </c>
      <c r="H166" s="20"/>
    </row>
    <row r="167" spans="1:106" s="16" customFormat="1" ht="12" hidden="1" outlineLevel="1" x14ac:dyDescent="0.2">
      <c r="A167" s="19" t="s">
        <v>276</v>
      </c>
      <c r="B167" s="19" t="s">
        <v>277</v>
      </c>
      <c r="C167" s="9" t="s">
        <v>264</v>
      </c>
      <c r="D167" s="9"/>
      <c r="E167" s="9" t="s">
        <v>278</v>
      </c>
      <c r="F167" s="76"/>
      <c r="G167" s="233" t="e">
        <f t="shared" si="15"/>
        <v>#DIV/0!</v>
      </c>
      <c r="H167" s="20"/>
    </row>
    <row r="168" spans="1:106" s="16" customFormat="1" ht="12" hidden="1" outlineLevel="1" x14ac:dyDescent="0.2">
      <c r="A168" s="19" t="s">
        <v>279</v>
      </c>
      <c r="B168" s="19" t="s">
        <v>280</v>
      </c>
      <c r="C168" s="9" t="s">
        <v>264</v>
      </c>
      <c r="D168" s="9"/>
      <c r="E168" s="9" t="s">
        <v>265</v>
      </c>
      <c r="F168" s="76"/>
      <c r="G168" s="233" t="e">
        <f t="shared" si="15"/>
        <v>#DIV/0!</v>
      </c>
      <c r="H168" s="20"/>
    </row>
    <row r="169" spans="1:106" s="16" customFormat="1" ht="12.75" hidden="1" outlineLevel="1" thickBot="1" x14ac:dyDescent="0.25">
      <c r="A169" s="43" t="s">
        <v>281</v>
      </c>
      <c r="B169" s="43" t="s">
        <v>282</v>
      </c>
      <c r="C169" s="44"/>
      <c r="D169" s="44"/>
      <c r="E169" s="45" t="s">
        <v>0</v>
      </c>
      <c r="F169" s="80"/>
      <c r="G169" s="233" t="e">
        <f t="shared" si="15"/>
        <v>#DIV/0!</v>
      </c>
      <c r="H169" s="46"/>
    </row>
    <row r="170" spans="1:106" s="16" customFormat="1" ht="15.75" hidden="1" customHeight="1" outlineLevel="1" thickBot="1" x14ac:dyDescent="0.25">
      <c r="A170" s="71" t="s">
        <v>33</v>
      </c>
      <c r="B170" s="72"/>
      <c r="C170" s="72"/>
      <c r="D170" s="72"/>
      <c r="E170" s="75"/>
      <c r="F170" s="90">
        <f>SUM(F171:F177)</f>
        <v>0</v>
      </c>
      <c r="G170" s="231"/>
      <c r="H170" s="73"/>
      <c r="DB170" s="17"/>
    </row>
    <row r="171" spans="1:106" s="16" customFormat="1" ht="12" hidden="1" outlineLevel="1" x14ac:dyDescent="0.2">
      <c r="A171" s="42" t="s">
        <v>283</v>
      </c>
      <c r="B171" s="42" t="s">
        <v>284</v>
      </c>
      <c r="C171" s="40" t="s">
        <v>285</v>
      </c>
      <c r="D171" s="40"/>
      <c r="E171" s="40" t="s">
        <v>4</v>
      </c>
      <c r="F171" s="78"/>
      <c r="G171" s="233" t="e">
        <f t="shared" ref="G171:G177" si="16">F171/D171</f>
        <v>#DIV/0!</v>
      </c>
      <c r="H171" s="41"/>
    </row>
    <row r="172" spans="1:106" s="16" customFormat="1" ht="12" hidden="1" outlineLevel="1" x14ac:dyDescent="0.2">
      <c r="A172" s="19" t="s">
        <v>286</v>
      </c>
      <c r="B172" s="19" t="s">
        <v>287</v>
      </c>
      <c r="C172" s="9" t="s">
        <v>285</v>
      </c>
      <c r="D172" s="9"/>
      <c r="E172" s="9" t="s">
        <v>4</v>
      </c>
      <c r="F172" s="76"/>
      <c r="G172" s="233" t="e">
        <f t="shared" si="16"/>
        <v>#DIV/0!</v>
      </c>
      <c r="H172" s="20"/>
    </row>
    <row r="173" spans="1:106" s="16" customFormat="1" ht="12" hidden="1" outlineLevel="1" x14ac:dyDescent="0.2">
      <c r="A173" s="19" t="s">
        <v>288</v>
      </c>
      <c r="B173" s="19" t="s">
        <v>289</v>
      </c>
      <c r="C173" s="9" t="s">
        <v>285</v>
      </c>
      <c r="D173" s="9"/>
      <c r="E173" s="9" t="s">
        <v>4</v>
      </c>
      <c r="F173" s="76"/>
      <c r="G173" s="233" t="e">
        <f t="shared" si="16"/>
        <v>#DIV/0!</v>
      </c>
      <c r="H173" s="20"/>
    </row>
    <row r="174" spans="1:106" s="16" customFormat="1" ht="12" hidden="1" outlineLevel="1" x14ac:dyDescent="0.2">
      <c r="A174" s="19" t="s">
        <v>290</v>
      </c>
      <c r="B174" s="19" t="s">
        <v>291</v>
      </c>
      <c r="C174" s="9" t="s">
        <v>285</v>
      </c>
      <c r="D174" s="9"/>
      <c r="E174" s="9" t="s">
        <v>4</v>
      </c>
      <c r="F174" s="76"/>
      <c r="G174" s="233" t="e">
        <f t="shared" si="16"/>
        <v>#DIV/0!</v>
      </c>
      <c r="H174" s="20"/>
    </row>
    <row r="175" spans="1:106" s="16" customFormat="1" ht="12" hidden="1" outlineLevel="1" x14ac:dyDescent="0.2">
      <c r="A175" s="19" t="s">
        <v>292</v>
      </c>
      <c r="B175" s="19" t="s">
        <v>293</v>
      </c>
      <c r="C175" s="9" t="s">
        <v>285</v>
      </c>
      <c r="D175" s="9"/>
      <c r="E175" s="9" t="s">
        <v>4</v>
      </c>
      <c r="F175" s="76"/>
      <c r="G175" s="233" t="e">
        <f t="shared" si="16"/>
        <v>#DIV/0!</v>
      </c>
      <c r="H175" s="20"/>
    </row>
    <row r="176" spans="1:106" s="16" customFormat="1" ht="12" hidden="1" outlineLevel="1" x14ac:dyDescent="0.2">
      <c r="A176" s="19" t="s">
        <v>294</v>
      </c>
      <c r="B176" s="19" t="s">
        <v>295</v>
      </c>
      <c r="C176" s="10"/>
      <c r="D176" s="10"/>
      <c r="E176" s="9" t="s">
        <v>0</v>
      </c>
      <c r="F176" s="81"/>
      <c r="G176" s="233" t="e">
        <f t="shared" si="16"/>
        <v>#DIV/0!</v>
      </c>
      <c r="H176" s="21"/>
    </row>
    <row r="177" spans="1:106" s="16" customFormat="1" ht="12.75" hidden="1" outlineLevel="1" thickBot="1" x14ac:dyDescent="0.25">
      <c r="A177" s="55" t="s">
        <v>34</v>
      </c>
      <c r="B177" s="56"/>
      <c r="C177" s="57" t="s">
        <v>248</v>
      </c>
      <c r="D177" s="57"/>
      <c r="E177" s="57" t="s">
        <v>247</v>
      </c>
      <c r="F177" s="84"/>
      <c r="G177" s="233" t="e">
        <f t="shared" si="16"/>
        <v>#DIV/0!</v>
      </c>
      <c r="H177" s="38"/>
    </row>
    <row r="178" spans="1:106" s="16" customFormat="1" ht="15.75" hidden="1" customHeight="1" outlineLevel="1" thickBot="1" x14ac:dyDescent="0.25">
      <c r="A178" s="71" t="s">
        <v>35</v>
      </c>
      <c r="B178" s="72"/>
      <c r="C178" s="72"/>
      <c r="D178" s="72"/>
      <c r="E178" s="75"/>
      <c r="F178" s="90">
        <f>SUM(F179)</f>
        <v>0</v>
      </c>
      <c r="G178" s="231"/>
      <c r="H178" s="73"/>
      <c r="DB178" s="17"/>
    </row>
    <row r="179" spans="1:106" s="16" customFormat="1" ht="24.75" hidden="1" outlineLevel="1" thickBot="1" x14ac:dyDescent="0.25">
      <c r="A179" s="63" t="s">
        <v>36</v>
      </c>
      <c r="B179" s="58"/>
      <c r="C179" s="59" t="s">
        <v>296</v>
      </c>
      <c r="D179" s="59"/>
      <c r="E179" s="59" t="s">
        <v>4</v>
      </c>
      <c r="F179" s="85"/>
      <c r="G179" s="233" t="e">
        <f t="shared" ref="G179" si="17">F179/D179</f>
        <v>#DIV/0!</v>
      </c>
      <c r="H179" s="65"/>
    </row>
    <row r="180" spans="1:106" s="16" customFormat="1" ht="15.75" hidden="1" customHeight="1" outlineLevel="1" thickBot="1" x14ac:dyDescent="0.25">
      <c r="A180" s="71" t="s">
        <v>37</v>
      </c>
      <c r="B180" s="72"/>
      <c r="C180" s="72"/>
      <c r="D180" s="72"/>
      <c r="E180" s="75"/>
      <c r="F180" s="90">
        <f>SUM(F181:F183)</f>
        <v>0</v>
      </c>
      <c r="G180" s="231"/>
      <c r="H180" s="73"/>
      <c r="DB180" s="17"/>
    </row>
    <row r="181" spans="1:106" s="16" customFormat="1" ht="12" hidden="1" outlineLevel="1" x14ac:dyDescent="0.2">
      <c r="A181" s="42" t="s">
        <v>298</v>
      </c>
      <c r="B181" s="42" t="s">
        <v>299</v>
      </c>
      <c r="C181" s="40" t="s">
        <v>297</v>
      </c>
      <c r="D181" s="40"/>
      <c r="E181" s="40" t="s">
        <v>4</v>
      </c>
      <c r="F181" s="78"/>
      <c r="G181" s="233" t="e">
        <f t="shared" ref="G181:G183" si="18">F181/D181</f>
        <v>#DIV/0!</v>
      </c>
      <c r="H181" s="41"/>
    </row>
    <row r="182" spans="1:106" s="16" customFormat="1" ht="24" hidden="1" outlineLevel="1" x14ac:dyDescent="0.2">
      <c r="A182" s="19" t="s">
        <v>300</v>
      </c>
      <c r="B182" s="19" t="s">
        <v>301</v>
      </c>
      <c r="C182" s="9" t="s">
        <v>297</v>
      </c>
      <c r="D182" s="9"/>
      <c r="E182" s="9" t="s">
        <v>4</v>
      </c>
      <c r="F182" s="76"/>
      <c r="G182" s="233" t="e">
        <f t="shared" si="18"/>
        <v>#DIV/0!</v>
      </c>
      <c r="H182" s="20"/>
    </row>
    <row r="183" spans="1:106" s="16" customFormat="1" ht="12.75" hidden="1" outlineLevel="1" thickBot="1" x14ac:dyDescent="0.25">
      <c r="A183" s="36" t="s">
        <v>38</v>
      </c>
      <c r="B183" s="37"/>
      <c r="C183" s="45" t="s">
        <v>302</v>
      </c>
      <c r="D183" s="45"/>
      <c r="E183" s="45" t="s">
        <v>4</v>
      </c>
      <c r="F183" s="77"/>
      <c r="G183" s="233" t="e">
        <f t="shared" si="18"/>
        <v>#DIV/0!</v>
      </c>
      <c r="H183" s="47"/>
    </row>
    <row r="184" spans="1:106" s="16" customFormat="1" ht="15.75" hidden="1" customHeight="1" outlineLevel="1" thickBot="1" x14ac:dyDescent="0.25">
      <c r="A184" s="71" t="s">
        <v>39</v>
      </c>
      <c r="B184" s="72"/>
      <c r="C184" s="72"/>
      <c r="D184" s="72"/>
      <c r="E184" s="75"/>
      <c r="F184" s="90">
        <f>SUM(F185:F189)</f>
        <v>0</v>
      </c>
      <c r="G184" s="231"/>
      <c r="H184" s="73"/>
      <c r="DB184" s="17"/>
    </row>
    <row r="185" spans="1:106" s="16" customFormat="1" ht="12" hidden="1" outlineLevel="1" x14ac:dyDescent="0.2">
      <c r="A185" s="24" t="s">
        <v>304</v>
      </c>
      <c r="B185" s="24" t="s">
        <v>305</v>
      </c>
      <c r="C185" s="12" t="s">
        <v>58</v>
      </c>
      <c r="D185" s="12"/>
      <c r="E185" s="12" t="s">
        <v>17</v>
      </c>
      <c r="F185" s="86"/>
      <c r="G185" s="233" t="e">
        <f t="shared" ref="G185:G189" si="19">F185/D185</f>
        <v>#DIV/0!</v>
      </c>
      <c r="H185" s="25"/>
    </row>
    <row r="186" spans="1:106" s="16" customFormat="1" ht="12" hidden="1" outlineLevel="1" x14ac:dyDescent="0.2">
      <c r="A186" s="24" t="s">
        <v>306</v>
      </c>
      <c r="B186" s="24" t="s">
        <v>307</v>
      </c>
      <c r="C186" s="12" t="s">
        <v>58</v>
      </c>
      <c r="D186" s="12"/>
      <c r="E186" s="12" t="s">
        <v>303</v>
      </c>
      <c r="F186" s="86"/>
      <c r="G186" s="233" t="e">
        <f t="shared" si="19"/>
        <v>#DIV/0!</v>
      </c>
      <c r="H186" s="25"/>
    </row>
    <row r="187" spans="1:106" s="16" customFormat="1" ht="12" hidden="1" outlineLevel="1" x14ac:dyDescent="0.2">
      <c r="A187" s="24" t="s">
        <v>308</v>
      </c>
      <c r="B187" s="24" t="s">
        <v>309</v>
      </c>
      <c r="C187" s="12" t="s">
        <v>58</v>
      </c>
      <c r="D187" s="12"/>
      <c r="E187" s="12" t="s">
        <v>303</v>
      </c>
      <c r="F187" s="86"/>
      <c r="G187" s="233" t="e">
        <f t="shared" si="19"/>
        <v>#DIV/0!</v>
      </c>
      <c r="H187" s="25"/>
    </row>
    <row r="188" spans="1:106" s="16" customFormat="1" ht="12" hidden="1" outlineLevel="1" x14ac:dyDescent="0.2">
      <c r="A188" s="24" t="s">
        <v>310</v>
      </c>
      <c r="B188" s="24" t="s">
        <v>311</v>
      </c>
      <c r="C188" s="12" t="s">
        <v>58</v>
      </c>
      <c r="D188" s="12"/>
      <c r="E188" s="12" t="s">
        <v>303</v>
      </c>
      <c r="F188" s="86"/>
      <c r="G188" s="233" t="e">
        <f t="shared" si="19"/>
        <v>#DIV/0!</v>
      </c>
      <c r="H188" s="25"/>
    </row>
    <row r="189" spans="1:106" s="16" customFormat="1" ht="12.75" hidden="1" outlineLevel="1" thickBot="1" x14ac:dyDescent="0.25">
      <c r="A189" s="60" t="s">
        <v>312</v>
      </c>
      <c r="B189" s="60" t="s">
        <v>313</v>
      </c>
      <c r="C189" s="61"/>
      <c r="D189" s="61"/>
      <c r="E189" s="62" t="s">
        <v>0</v>
      </c>
      <c r="F189" s="87"/>
      <c r="G189" s="233" t="e">
        <f t="shared" si="19"/>
        <v>#DIV/0!</v>
      </c>
      <c r="H189" s="66"/>
    </row>
    <row r="190" spans="1:106" s="16" customFormat="1" ht="15.75" hidden="1" customHeight="1" outlineLevel="1" thickBot="1" x14ac:dyDescent="0.25">
      <c r="A190" s="71" t="s">
        <v>40</v>
      </c>
      <c r="B190" s="72"/>
      <c r="C190" s="72"/>
      <c r="D190" s="72"/>
      <c r="E190" s="75"/>
      <c r="F190" s="90">
        <f>SUM(F191:F193)</f>
        <v>0</v>
      </c>
      <c r="G190" s="231"/>
      <c r="H190" s="73"/>
      <c r="DB190" s="17"/>
    </row>
    <row r="191" spans="1:106" s="16" customFormat="1" ht="12" hidden="1" outlineLevel="1" x14ac:dyDescent="0.2">
      <c r="A191" s="53" t="s">
        <v>315</v>
      </c>
      <c r="B191" s="53" t="s">
        <v>316</v>
      </c>
      <c r="C191" s="54" t="s">
        <v>314</v>
      </c>
      <c r="D191" s="54"/>
      <c r="E191" s="54" t="s">
        <v>1</v>
      </c>
      <c r="F191" s="83"/>
      <c r="G191" s="233" t="e">
        <f t="shared" ref="G191:G193" si="20">F191/D191</f>
        <v>#DIV/0!</v>
      </c>
      <c r="H191" s="64"/>
    </row>
    <row r="192" spans="1:106" s="16" customFormat="1" ht="12" hidden="1" outlineLevel="1" x14ac:dyDescent="0.2">
      <c r="A192" s="24" t="s">
        <v>317</v>
      </c>
      <c r="B192" s="24" t="s">
        <v>318</v>
      </c>
      <c r="C192" s="12" t="s">
        <v>5</v>
      </c>
      <c r="D192" s="12"/>
      <c r="E192" s="12" t="s">
        <v>4</v>
      </c>
      <c r="F192" s="86"/>
      <c r="G192" s="233" t="e">
        <f t="shared" si="20"/>
        <v>#DIV/0!</v>
      </c>
      <c r="H192" s="25"/>
    </row>
    <row r="193" spans="1:106" s="16" customFormat="1" ht="12.75" hidden="1" outlineLevel="1" thickBot="1" x14ac:dyDescent="0.25">
      <c r="A193" s="60" t="s">
        <v>319</v>
      </c>
      <c r="B193" s="60" t="s">
        <v>320</v>
      </c>
      <c r="C193" s="61"/>
      <c r="D193" s="61"/>
      <c r="E193" s="62" t="s">
        <v>0</v>
      </c>
      <c r="F193" s="87"/>
      <c r="G193" s="233" t="e">
        <f t="shared" si="20"/>
        <v>#DIV/0!</v>
      </c>
      <c r="H193" s="66"/>
    </row>
    <row r="194" spans="1:106" s="16" customFormat="1" ht="15.75" hidden="1" customHeight="1" outlineLevel="1" thickBot="1" x14ac:dyDescent="0.25">
      <c r="A194" s="71" t="s">
        <v>41</v>
      </c>
      <c r="B194" s="72"/>
      <c r="C194" s="72"/>
      <c r="D194" s="72"/>
      <c r="E194" s="75"/>
      <c r="F194" s="90">
        <f>SUM(F195:F200)</f>
        <v>0</v>
      </c>
      <c r="G194" s="231"/>
      <c r="H194" s="73"/>
      <c r="DB194" s="17"/>
    </row>
    <row r="195" spans="1:106" s="16" customFormat="1" ht="12" hidden="1" outlineLevel="1" x14ac:dyDescent="0.2">
      <c r="A195" s="53" t="s">
        <v>321</v>
      </c>
      <c r="B195" s="53" t="s">
        <v>322</v>
      </c>
      <c r="C195" s="54" t="s">
        <v>323</v>
      </c>
      <c r="D195" s="54"/>
      <c r="E195" s="54" t="s">
        <v>4</v>
      </c>
      <c r="F195" s="83"/>
      <c r="G195" s="233" t="e">
        <f t="shared" ref="G195:G200" si="21">F195/D195</f>
        <v>#DIV/0!</v>
      </c>
      <c r="H195" s="64"/>
    </row>
    <row r="196" spans="1:106" s="16" customFormat="1" ht="12" hidden="1" outlineLevel="1" x14ac:dyDescent="0.2">
      <c r="A196" s="24" t="s">
        <v>324</v>
      </c>
      <c r="B196" s="24" t="s">
        <v>325</v>
      </c>
      <c r="C196" s="12" t="s">
        <v>314</v>
      </c>
      <c r="D196" s="12"/>
      <c r="E196" s="12" t="s">
        <v>1</v>
      </c>
      <c r="F196" s="86"/>
      <c r="G196" s="233" t="e">
        <f t="shared" si="21"/>
        <v>#DIV/0!</v>
      </c>
      <c r="H196" s="25"/>
    </row>
    <row r="197" spans="1:106" s="16" customFormat="1" ht="12" hidden="1" outlineLevel="1" x14ac:dyDescent="0.2">
      <c r="A197" s="24" t="s">
        <v>326</v>
      </c>
      <c r="B197" s="24" t="s">
        <v>327</v>
      </c>
      <c r="C197" s="12" t="s">
        <v>328</v>
      </c>
      <c r="D197" s="12"/>
      <c r="E197" s="12" t="s">
        <v>4</v>
      </c>
      <c r="F197" s="86"/>
      <c r="G197" s="233" t="e">
        <f t="shared" si="21"/>
        <v>#DIV/0!</v>
      </c>
      <c r="H197" s="25"/>
    </row>
    <row r="198" spans="1:106" s="16" customFormat="1" ht="12" hidden="1" outlineLevel="1" x14ac:dyDescent="0.2">
      <c r="A198" s="24" t="s">
        <v>329</v>
      </c>
      <c r="B198" s="24" t="s">
        <v>330</v>
      </c>
      <c r="C198" s="12" t="s">
        <v>323</v>
      </c>
      <c r="D198" s="12"/>
      <c r="E198" s="12" t="s">
        <v>4</v>
      </c>
      <c r="F198" s="86"/>
      <c r="G198" s="233" t="e">
        <f t="shared" si="21"/>
        <v>#DIV/0!</v>
      </c>
      <c r="H198" s="25"/>
    </row>
    <row r="199" spans="1:106" s="16" customFormat="1" ht="12" hidden="1" outlineLevel="1" x14ac:dyDescent="0.2">
      <c r="A199" s="24" t="s">
        <v>331</v>
      </c>
      <c r="B199" s="24" t="s">
        <v>332</v>
      </c>
      <c r="C199" s="12" t="s">
        <v>314</v>
      </c>
      <c r="D199" s="12"/>
      <c r="E199" s="12" t="s">
        <v>1</v>
      </c>
      <c r="F199" s="86"/>
      <c r="G199" s="233" t="e">
        <f t="shared" si="21"/>
        <v>#DIV/0!</v>
      </c>
      <c r="H199" s="25"/>
    </row>
    <row r="200" spans="1:106" s="16" customFormat="1" ht="13.5" hidden="1" customHeight="1" outlineLevel="1" thickBot="1" x14ac:dyDescent="0.25">
      <c r="A200" s="60" t="s">
        <v>333</v>
      </c>
      <c r="B200" s="60" t="s">
        <v>334</v>
      </c>
      <c r="C200" s="61"/>
      <c r="D200" s="61"/>
      <c r="E200" s="62" t="s">
        <v>0</v>
      </c>
      <c r="F200" s="87"/>
      <c r="G200" s="233" t="e">
        <f t="shared" si="21"/>
        <v>#DIV/0!</v>
      </c>
      <c r="H200" s="66"/>
    </row>
    <row r="201" spans="1:106" s="16" customFormat="1" ht="15.75" hidden="1" customHeight="1" outlineLevel="1" thickBot="1" x14ac:dyDescent="0.25">
      <c r="A201" s="71" t="s">
        <v>42</v>
      </c>
      <c r="B201" s="72"/>
      <c r="C201" s="72"/>
      <c r="D201" s="72"/>
      <c r="E201" s="75"/>
      <c r="F201" s="90">
        <f>SUM(F202:F203)</f>
        <v>0</v>
      </c>
      <c r="G201" s="231"/>
      <c r="H201" s="73"/>
      <c r="DB201" s="17"/>
    </row>
    <row r="202" spans="1:106" s="16" customFormat="1" ht="12" hidden="1" outlineLevel="1" x14ac:dyDescent="0.2">
      <c r="A202" s="53" t="s">
        <v>6</v>
      </c>
      <c r="B202" s="53" t="s">
        <v>335</v>
      </c>
      <c r="C202" s="54" t="s">
        <v>58</v>
      </c>
      <c r="D202" s="54"/>
      <c r="E202" s="54" t="s">
        <v>1</v>
      </c>
      <c r="F202" s="83"/>
      <c r="G202" s="233" t="e">
        <f t="shared" ref="G202:G203" si="22">F202/D202</f>
        <v>#DIV/0!</v>
      </c>
      <c r="H202" s="64"/>
    </row>
    <row r="203" spans="1:106" s="16" customFormat="1" ht="12.75" hidden="1" outlineLevel="1" thickBot="1" x14ac:dyDescent="0.25">
      <c r="A203" s="60" t="s">
        <v>7</v>
      </c>
      <c r="B203" s="60" t="s">
        <v>336</v>
      </c>
      <c r="C203" s="62" t="s">
        <v>337</v>
      </c>
      <c r="D203" s="62"/>
      <c r="E203" s="62" t="s">
        <v>4</v>
      </c>
      <c r="F203" s="88"/>
      <c r="G203" s="233" t="e">
        <f t="shared" si="22"/>
        <v>#DIV/0!</v>
      </c>
      <c r="H203" s="67"/>
    </row>
    <row r="204" spans="1:106" s="16" customFormat="1" ht="15.75" hidden="1" customHeight="1" outlineLevel="1" thickBot="1" x14ac:dyDescent="0.25">
      <c r="A204" s="71" t="s">
        <v>43</v>
      </c>
      <c r="B204" s="72"/>
      <c r="C204" s="72"/>
      <c r="D204" s="72"/>
      <c r="E204" s="75"/>
      <c r="F204" s="90">
        <f>SUM(F205:F211)</f>
        <v>0</v>
      </c>
      <c r="G204" s="231"/>
      <c r="H204" s="73"/>
      <c r="DB204" s="17"/>
    </row>
    <row r="205" spans="1:106" s="16" customFormat="1" ht="15" hidden="1" customHeight="1" outlineLevel="1" x14ac:dyDescent="0.2">
      <c r="A205" s="53" t="s">
        <v>339</v>
      </c>
      <c r="B205" s="53" t="s">
        <v>340</v>
      </c>
      <c r="C205" s="54" t="s">
        <v>338</v>
      </c>
      <c r="D205" s="54"/>
      <c r="E205" s="54" t="s">
        <v>1</v>
      </c>
      <c r="F205" s="83"/>
      <c r="G205" s="233" t="e">
        <f t="shared" ref="G205:G211" si="23">F205/D205</f>
        <v>#DIV/0!</v>
      </c>
      <c r="H205" s="64"/>
    </row>
    <row r="206" spans="1:106" s="16" customFormat="1" ht="12" hidden="1" outlineLevel="1" x14ac:dyDescent="0.2">
      <c r="A206" s="24" t="s">
        <v>341</v>
      </c>
      <c r="B206" s="24" t="s">
        <v>342</v>
      </c>
      <c r="C206" s="12" t="s">
        <v>338</v>
      </c>
      <c r="D206" s="12"/>
      <c r="E206" s="12" t="s">
        <v>1</v>
      </c>
      <c r="F206" s="86"/>
      <c r="G206" s="233" t="e">
        <f t="shared" si="23"/>
        <v>#DIV/0!</v>
      </c>
      <c r="H206" s="25"/>
    </row>
    <row r="207" spans="1:106" s="16" customFormat="1" ht="12" hidden="1" outlineLevel="1" x14ac:dyDescent="0.2">
      <c r="A207" s="24" t="s">
        <v>343</v>
      </c>
      <c r="B207" s="24" t="s">
        <v>344</v>
      </c>
      <c r="C207" s="12" t="s">
        <v>338</v>
      </c>
      <c r="D207" s="12"/>
      <c r="E207" s="12" t="s">
        <v>1</v>
      </c>
      <c r="F207" s="86"/>
      <c r="G207" s="233" t="e">
        <f t="shared" si="23"/>
        <v>#DIV/0!</v>
      </c>
      <c r="H207" s="25"/>
    </row>
    <row r="208" spans="1:106" s="16" customFormat="1" ht="12" hidden="1" outlineLevel="1" x14ac:dyDescent="0.2">
      <c r="A208" s="24" t="s">
        <v>345</v>
      </c>
      <c r="B208" s="24" t="s">
        <v>346</v>
      </c>
      <c r="C208" s="12" t="s">
        <v>338</v>
      </c>
      <c r="D208" s="12"/>
      <c r="E208" s="12" t="s">
        <v>1</v>
      </c>
      <c r="F208" s="86"/>
      <c r="G208" s="233" t="e">
        <f t="shared" si="23"/>
        <v>#DIV/0!</v>
      </c>
      <c r="H208" s="25"/>
    </row>
    <row r="209" spans="1:106" s="16" customFormat="1" ht="12" hidden="1" outlineLevel="1" x14ac:dyDescent="0.2">
      <c r="A209" s="24" t="s">
        <v>347</v>
      </c>
      <c r="B209" s="24" t="s">
        <v>291</v>
      </c>
      <c r="C209" s="12" t="s">
        <v>338</v>
      </c>
      <c r="D209" s="12"/>
      <c r="E209" s="12" t="s">
        <v>1</v>
      </c>
      <c r="F209" s="86"/>
      <c r="G209" s="233" t="e">
        <f t="shared" si="23"/>
        <v>#DIV/0!</v>
      </c>
      <c r="H209" s="25"/>
    </row>
    <row r="210" spans="1:106" s="16" customFormat="1" ht="12" hidden="1" outlineLevel="1" x14ac:dyDescent="0.2">
      <c r="A210" s="24" t="s">
        <v>348</v>
      </c>
      <c r="B210" s="24" t="s">
        <v>349</v>
      </c>
      <c r="C210" s="12" t="s">
        <v>338</v>
      </c>
      <c r="D210" s="12"/>
      <c r="E210" s="12" t="s">
        <v>1</v>
      </c>
      <c r="F210" s="86"/>
      <c r="G210" s="233" t="e">
        <f t="shared" si="23"/>
        <v>#DIV/0!</v>
      </c>
      <c r="H210" s="25"/>
    </row>
    <row r="211" spans="1:106" s="16" customFormat="1" ht="12.75" hidden="1" outlineLevel="1" thickBot="1" x14ac:dyDescent="0.25">
      <c r="A211" s="60" t="s">
        <v>350</v>
      </c>
      <c r="B211" s="60" t="s">
        <v>351</v>
      </c>
      <c r="C211" s="61"/>
      <c r="D211" s="61"/>
      <c r="E211" s="62" t="s">
        <v>0</v>
      </c>
      <c r="F211" s="87"/>
      <c r="G211" s="233" t="e">
        <f t="shared" si="23"/>
        <v>#DIV/0!</v>
      </c>
      <c r="H211" s="66"/>
    </row>
    <row r="212" spans="1:106" s="16" customFormat="1" ht="15.75" customHeight="1" collapsed="1" thickBot="1" x14ac:dyDescent="0.25">
      <c r="A212" s="68" t="s">
        <v>352</v>
      </c>
      <c r="B212" s="69"/>
      <c r="C212" s="69"/>
      <c r="D212" s="69"/>
      <c r="E212" s="91"/>
      <c r="F212" s="74">
        <f>SUM(F217,F213)</f>
        <v>0</v>
      </c>
      <c r="G212" s="229"/>
      <c r="H212" s="70"/>
      <c r="DB212" s="17"/>
    </row>
    <row r="213" spans="1:106" s="16" customFormat="1" ht="15.75" hidden="1" customHeight="1" outlineLevel="1" thickBot="1" x14ac:dyDescent="0.25">
      <c r="A213" s="71" t="s">
        <v>44</v>
      </c>
      <c r="B213" s="72"/>
      <c r="C213" s="72"/>
      <c r="D213" s="72"/>
      <c r="E213" s="75"/>
      <c r="F213" s="90">
        <f>SUM(F214:F216)</f>
        <v>0</v>
      </c>
      <c r="G213" s="231"/>
      <c r="H213" s="73"/>
      <c r="DB213" s="17"/>
    </row>
    <row r="214" spans="1:106" s="16" customFormat="1" ht="12" hidden="1" outlineLevel="1" x14ac:dyDescent="0.2">
      <c r="A214" s="42" t="s">
        <v>353</v>
      </c>
      <c r="B214" s="42" t="s">
        <v>354</v>
      </c>
      <c r="C214" s="40" t="s">
        <v>218</v>
      </c>
      <c r="D214" s="40"/>
      <c r="E214" s="40" t="s">
        <v>4</v>
      </c>
      <c r="F214" s="78"/>
      <c r="G214" s="233" t="e">
        <f t="shared" ref="G214:G216" si="24">F214/D214</f>
        <v>#DIV/0!</v>
      </c>
      <c r="H214" s="41"/>
    </row>
    <row r="215" spans="1:106" s="16" customFormat="1" ht="12" hidden="1" outlineLevel="1" x14ac:dyDescent="0.2">
      <c r="A215" s="19" t="s">
        <v>355</v>
      </c>
      <c r="B215" s="19" t="s">
        <v>356</v>
      </c>
      <c r="C215" s="9" t="s">
        <v>218</v>
      </c>
      <c r="D215" s="9"/>
      <c r="E215" s="9" t="s">
        <v>4</v>
      </c>
      <c r="F215" s="76"/>
      <c r="G215" s="233" t="e">
        <f t="shared" si="24"/>
        <v>#DIV/0!</v>
      </c>
      <c r="H215" s="20"/>
    </row>
    <row r="216" spans="1:106" s="16" customFormat="1" ht="12.75" hidden="1" outlineLevel="1" thickBot="1" x14ac:dyDescent="0.25">
      <c r="A216" s="43" t="s">
        <v>357</v>
      </c>
      <c r="B216" s="43" t="s">
        <v>358</v>
      </c>
      <c r="C216" s="45" t="s">
        <v>218</v>
      </c>
      <c r="D216" s="45"/>
      <c r="E216" s="45" t="s">
        <v>4</v>
      </c>
      <c r="F216" s="77"/>
      <c r="G216" s="233" t="e">
        <f t="shared" si="24"/>
        <v>#DIV/0!</v>
      </c>
      <c r="H216" s="47"/>
    </row>
    <row r="217" spans="1:106" s="16" customFormat="1" ht="15.75" hidden="1" customHeight="1" outlineLevel="1" thickBot="1" x14ac:dyDescent="0.25">
      <c r="A217" s="71" t="s">
        <v>46</v>
      </c>
      <c r="B217" s="72"/>
      <c r="C217" s="72"/>
      <c r="D217" s="72"/>
      <c r="E217" s="75"/>
      <c r="F217" s="90">
        <f>SUM(F218:F220)</f>
        <v>0</v>
      </c>
      <c r="G217" s="231"/>
      <c r="H217" s="73"/>
      <c r="DB217" s="17"/>
    </row>
    <row r="218" spans="1:106" s="16" customFormat="1" ht="12" hidden="1" outlineLevel="1" x14ac:dyDescent="0.2">
      <c r="A218" s="48" t="s">
        <v>45</v>
      </c>
      <c r="B218" s="39"/>
      <c r="C218" s="49"/>
      <c r="D218" s="49"/>
      <c r="E218" s="49"/>
      <c r="F218" s="82"/>
      <c r="G218" s="233" t="e">
        <f t="shared" ref="G218:G220" si="25">F218/D218</f>
        <v>#DIV/0!</v>
      </c>
      <c r="H218" s="50"/>
    </row>
    <row r="219" spans="1:106" s="16" customFormat="1" ht="12" hidden="1" outlineLevel="1" x14ac:dyDescent="0.2">
      <c r="A219" s="19" t="s">
        <v>359</v>
      </c>
      <c r="B219" s="19" t="s">
        <v>360</v>
      </c>
      <c r="C219" s="9" t="s">
        <v>361</v>
      </c>
      <c r="D219" s="9"/>
      <c r="E219" s="9" t="s">
        <v>1</v>
      </c>
      <c r="F219" s="76"/>
      <c r="G219" s="233" t="e">
        <f t="shared" si="25"/>
        <v>#DIV/0!</v>
      </c>
      <c r="H219" s="20"/>
    </row>
    <row r="220" spans="1:106" s="16" customFormat="1" ht="12.75" hidden="1" outlineLevel="1" thickBot="1" x14ac:dyDescent="0.25">
      <c r="A220" s="43" t="s">
        <v>362</v>
      </c>
      <c r="B220" s="43" t="s">
        <v>363</v>
      </c>
      <c r="C220" s="45" t="s">
        <v>364</v>
      </c>
      <c r="D220" s="45"/>
      <c r="E220" s="45" t="s">
        <v>4</v>
      </c>
      <c r="F220" s="77"/>
      <c r="G220" s="233" t="e">
        <f t="shared" si="25"/>
        <v>#DIV/0!</v>
      </c>
      <c r="H220" s="47"/>
    </row>
    <row r="221" spans="1:106" s="16" customFormat="1" ht="15.75" customHeight="1" collapsed="1" thickBot="1" x14ac:dyDescent="0.25">
      <c r="A221" s="68" t="s">
        <v>365</v>
      </c>
      <c r="B221" s="69"/>
      <c r="C221" s="69"/>
      <c r="D221" s="69"/>
      <c r="E221" s="91"/>
      <c r="F221" s="74">
        <f>SUM(F222)</f>
        <v>0</v>
      </c>
      <c r="G221" s="229"/>
      <c r="H221" s="70"/>
      <c r="DB221" s="17"/>
    </row>
    <row r="222" spans="1:106" s="16" customFormat="1" ht="15.75" hidden="1" customHeight="1" outlineLevel="1" thickBot="1" x14ac:dyDescent="0.25">
      <c r="A222" s="71" t="s">
        <v>2</v>
      </c>
      <c r="B222" s="72"/>
      <c r="C222" s="72"/>
      <c r="D222" s="72"/>
      <c r="E222" s="75"/>
      <c r="F222" s="90">
        <f>SUM(F223:F226)</f>
        <v>0</v>
      </c>
      <c r="G222" s="231"/>
      <c r="H222" s="73"/>
      <c r="DB222" s="17"/>
    </row>
    <row r="223" spans="1:106" s="16" customFormat="1" ht="12" hidden="1" outlineLevel="1" x14ac:dyDescent="0.2">
      <c r="A223" s="162" t="s">
        <v>47</v>
      </c>
      <c r="B223" s="163"/>
      <c r="C223" s="99" t="s">
        <v>3</v>
      </c>
      <c r="D223" s="99"/>
      <c r="E223" s="164" t="s">
        <v>1</v>
      </c>
      <c r="F223" s="165"/>
      <c r="G223" s="247" t="e">
        <f t="shared" ref="G223:G226" si="26">F223/D223</f>
        <v>#DIV/0!</v>
      </c>
      <c r="H223" s="166"/>
      <c r="I223" s="26"/>
    </row>
    <row r="224" spans="1:106" s="16" customFormat="1" ht="12" hidden="1" outlineLevel="1" x14ac:dyDescent="0.2">
      <c r="A224" s="148" t="s">
        <v>48</v>
      </c>
      <c r="B224" s="22"/>
      <c r="C224" s="9" t="s">
        <v>3</v>
      </c>
      <c r="D224" s="9"/>
      <c r="E224" s="8" t="s">
        <v>1</v>
      </c>
      <c r="F224" s="76"/>
      <c r="G224" s="233" t="e">
        <f t="shared" si="26"/>
        <v>#DIV/0!</v>
      </c>
      <c r="H224" s="20"/>
    </row>
    <row r="225" spans="1:87" s="16" customFormat="1" ht="12" hidden="1" outlineLevel="1" x14ac:dyDescent="0.2">
      <c r="A225" s="148" t="s">
        <v>49</v>
      </c>
      <c r="B225" s="22"/>
      <c r="C225" s="9" t="s">
        <v>3</v>
      </c>
      <c r="D225" s="9"/>
      <c r="E225" s="8" t="s">
        <v>1</v>
      </c>
      <c r="F225" s="76"/>
      <c r="G225" s="233" t="e">
        <f t="shared" si="26"/>
        <v>#DIV/0!</v>
      </c>
      <c r="H225" s="20"/>
    </row>
    <row r="226" spans="1:87" s="16" customFormat="1" ht="15.75" hidden="1" outlineLevel="1" thickBot="1" x14ac:dyDescent="0.3">
      <c r="A226" s="167" t="s">
        <v>50</v>
      </c>
      <c r="B226" s="168"/>
      <c r="C226" s="116" t="s">
        <v>3</v>
      </c>
      <c r="D226" s="116"/>
      <c r="E226" s="169" t="s">
        <v>1</v>
      </c>
      <c r="F226" s="170"/>
      <c r="G226" s="248" t="e">
        <f t="shared" si="26"/>
        <v>#DIV/0!</v>
      </c>
      <c r="H226" s="171"/>
      <c r="I226" s="2"/>
    </row>
    <row r="227" spans="1:87" ht="15.75" collapsed="1" thickBot="1" x14ac:dyDescent="0.3">
      <c r="I227" s="28"/>
    </row>
    <row r="228" spans="1:87" s="7" customFormat="1" ht="16.5" thickBot="1" x14ac:dyDescent="0.3">
      <c r="A228" s="216" t="s">
        <v>1250</v>
      </c>
      <c r="B228" s="35"/>
      <c r="C228" s="27"/>
      <c r="D228" s="27"/>
      <c r="E228" s="27"/>
      <c r="F228" s="249">
        <f>F19+F23+F27+F121+F212+F221</f>
        <v>0</v>
      </c>
      <c r="G228" s="226"/>
      <c r="I228" s="30"/>
      <c r="J228" s="29"/>
    </row>
    <row r="229" spans="1:87" s="7" customFormat="1" ht="12.75" x14ac:dyDescent="0.2">
      <c r="A229" s="13"/>
      <c r="B229" s="243"/>
      <c r="C229" s="14"/>
      <c r="D229" s="14"/>
      <c r="E229" s="14" t="s">
        <v>18</v>
      </c>
      <c r="F229" s="244"/>
      <c r="G229" s="227"/>
      <c r="I229" s="32"/>
      <c r="J229" s="31"/>
    </row>
    <row r="230" spans="1:87" s="7" customFormat="1" ht="12.75" x14ac:dyDescent="0.2">
      <c r="A230" s="261" t="s">
        <v>1251</v>
      </c>
      <c r="B230" s="262"/>
      <c r="C230" s="199"/>
      <c r="D230" s="199"/>
      <c r="E230" s="234">
        <v>0.06</v>
      </c>
      <c r="F230" s="245">
        <f>F228*E230</f>
        <v>0</v>
      </c>
      <c r="G230" s="235"/>
      <c r="H230" s="236"/>
      <c r="I230" s="237"/>
      <c r="J230" s="23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c r="AQ230" s="178"/>
      <c r="AR230" s="178"/>
      <c r="AS230" s="178"/>
      <c r="AT230" s="178"/>
      <c r="AU230" s="178"/>
      <c r="AV230" s="178"/>
      <c r="AW230" s="178"/>
      <c r="AX230" s="178"/>
      <c r="AY230" s="178"/>
      <c r="AZ230" s="178"/>
      <c r="BA230" s="178"/>
      <c r="BB230" s="178"/>
      <c r="BC230" s="178"/>
      <c r="BD230" s="178"/>
      <c r="BE230" s="178"/>
      <c r="BF230" s="178"/>
      <c r="BG230" s="178"/>
      <c r="BH230" s="178"/>
      <c r="BI230" s="178"/>
      <c r="BJ230" s="178"/>
      <c r="BK230" s="178"/>
      <c r="BL230" s="178"/>
      <c r="BM230" s="178"/>
      <c r="BN230" s="178"/>
      <c r="BO230" s="178"/>
      <c r="BP230" s="178"/>
      <c r="BQ230" s="178"/>
      <c r="BR230" s="178"/>
      <c r="BS230" s="178"/>
      <c r="BT230" s="178"/>
      <c r="BU230" s="178"/>
      <c r="BV230" s="178"/>
      <c r="BW230" s="178"/>
      <c r="BX230" s="178"/>
      <c r="BY230" s="178"/>
      <c r="BZ230" s="178"/>
      <c r="CA230" s="178"/>
      <c r="CB230" s="178"/>
      <c r="CC230" s="178"/>
      <c r="CD230" s="178"/>
      <c r="CE230" s="178"/>
      <c r="CF230" s="178"/>
      <c r="CG230" s="178"/>
      <c r="CH230" s="178"/>
      <c r="CI230" s="178"/>
    </row>
    <row r="231" spans="1:87" s="7" customFormat="1" ht="12.75" x14ac:dyDescent="0.2">
      <c r="A231" s="261" t="s">
        <v>1254</v>
      </c>
      <c r="B231" s="262"/>
      <c r="C231" s="199"/>
      <c r="D231" s="199"/>
      <c r="E231" s="234">
        <v>0.06</v>
      </c>
      <c r="F231" s="245">
        <f>F228*E231</f>
        <v>0</v>
      </c>
      <c r="G231" s="235"/>
      <c r="H231" s="236"/>
      <c r="I231" s="237"/>
      <c r="J231" s="23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8"/>
      <c r="BR231" s="178"/>
      <c r="BS231" s="178"/>
      <c r="BT231" s="178"/>
      <c r="BU231" s="178"/>
      <c r="BV231" s="178"/>
      <c r="BW231" s="178"/>
      <c r="BX231" s="178"/>
      <c r="BY231" s="178"/>
      <c r="BZ231" s="178"/>
      <c r="CA231" s="178"/>
      <c r="CB231" s="178"/>
      <c r="CC231" s="178"/>
      <c r="CD231" s="178"/>
      <c r="CE231" s="178"/>
      <c r="CF231" s="178"/>
      <c r="CG231" s="178"/>
      <c r="CH231" s="178"/>
      <c r="CI231" s="178"/>
    </row>
    <row r="232" spans="1:87" s="7" customFormat="1" ht="12.75" x14ac:dyDescent="0.2">
      <c r="A232" s="261" t="s">
        <v>1259</v>
      </c>
      <c r="B232" s="262"/>
      <c r="C232" s="262"/>
      <c r="D232" s="199"/>
      <c r="E232" s="239">
        <v>0.1</v>
      </c>
      <c r="F232" s="245">
        <f>F228*E232</f>
        <v>0</v>
      </c>
      <c r="G232" s="235"/>
      <c r="H232" s="236"/>
      <c r="I232" s="240"/>
      <c r="J232" s="23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8"/>
      <c r="BR232" s="178"/>
      <c r="BS232" s="178"/>
      <c r="BT232" s="178"/>
      <c r="BU232" s="178"/>
      <c r="BV232" s="178"/>
      <c r="BW232" s="178"/>
      <c r="BX232" s="178"/>
      <c r="BY232" s="178"/>
      <c r="BZ232" s="178"/>
      <c r="CA232" s="178"/>
      <c r="CB232" s="178"/>
      <c r="CC232" s="178"/>
      <c r="CD232" s="178"/>
      <c r="CE232" s="178"/>
      <c r="CF232" s="178"/>
      <c r="CG232" s="178"/>
      <c r="CH232" s="178"/>
      <c r="CI232" s="178"/>
    </row>
    <row r="233" spans="1:87" s="7" customFormat="1" ht="12.75" x14ac:dyDescent="0.2">
      <c r="A233" s="261" t="s">
        <v>1260</v>
      </c>
      <c r="B233" s="262"/>
      <c r="C233" s="262"/>
      <c r="D233" s="199"/>
      <c r="E233" s="234">
        <v>0.04</v>
      </c>
      <c r="F233" s="245">
        <f>F228*E233</f>
        <v>0</v>
      </c>
      <c r="G233" s="235"/>
      <c r="H233" s="236"/>
      <c r="I233" s="237"/>
      <c r="J233" s="23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178"/>
      <c r="AU233" s="178"/>
      <c r="AV233" s="178"/>
      <c r="AW233" s="178"/>
      <c r="AX233" s="178"/>
      <c r="AY233" s="178"/>
      <c r="AZ233" s="178"/>
      <c r="BA233" s="178"/>
      <c r="BB233" s="178"/>
      <c r="BC233" s="178"/>
      <c r="BD233" s="178"/>
      <c r="BE233" s="178"/>
      <c r="BF233" s="178"/>
      <c r="BG233" s="178"/>
      <c r="BH233" s="178"/>
      <c r="BI233" s="178"/>
      <c r="BJ233" s="178"/>
      <c r="BK233" s="178"/>
      <c r="BL233" s="178"/>
      <c r="BM233" s="178"/>
      <c r="BN233" s="178"/>
      <c r="BO233" s="178"/>
      <c r="BP233" s="178"/>
      <c r="BQ233" s="178"/>
      <c r="BR233" s="178"/>
      <c r="BS233" s="178"/>
      <c r="BT233" s="178"/>
      <c r="BU233" s="178"/>
      <c r="BV233" s="178"/>
      <c r="BW233" s="178"/>
      <c r="BX233" s="178"/>
      <c r="BY233" s="178"/>
      <c r="BZ233" s="178"/>
      <c r="CA233" s="178"/>
      <c r="CB233" s="178"/>
      <c r="CC233" s="178"/>
      <c r="CD233" s="178"/>
      <c r="CE233" s="178"/>
      <c r="CF233" s="178"/>
      <c r="CG233" s="178"/>
      <c r="CH233" s="178"/>
      <c r="CI233" s="178"/>
    </row>
    <row r="234" spans="1:87" s="7" customFormat="1" ht="12.75" x14ac:dyDescent="0.2">
      <c r="A234" s="261" t="s">
        <v>1252</v>
      </c>
      <c r="B234" s="262"/>
      <c r="C234" s="199"/>
      <c r="D234" s="199"/>
      <c r="E234" s="234">
        <v>0.02</v>
      </c>
      <c r="F234" s="245">
        <f>F228*E234</f>
        <v>0</v>
      </c>
      <c r="G234" s="235"/>
      <c r="H234" s="236"/>
      <c r="I234" s="237"/>
      <c r="J234" s="238"/>
      <c r="K234" s="178"/>
      <c r="L234" s="178"/>
      <c r="M234" s="178"/>
      <c r="N234" s="178"/>
      <c r="O234" s="178"/>
      <c r="P234" s="178"/>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8"/>
      <c r="AL234" s="178"/>
      <c r="AM234" s="178"/>
      <c r="AN234" s="178"/>
      <c r="AO234" s="178"/>
      <c r="AP234" s="178"/>
      <c r="AQ234" s="178"/>
      <c r="AR234" s="178"/>
      <c r="AS234" s="178"/>
      <c r="AT234" s="178"/>
      <c r="AU234" s="178"/>
      <c r="AV234" s="178"/>
      <c r="AW234" s="178"/>
      <c r="AX234" s="178"/>
      <c r="AY234" s="178"/>
      <c r="AZ234" s="178"/>
      <c r="BA234" s="178"/>
      <c r="BB234" s="178"/>
      <c r="BC234" s="178"/>
      <c r="BD234" s="178"/>
      <c r="BE234" s="178"/>
      <c r="BF234" s="178"/>
      <c r="BG234" s="178"/>
      <c r="BH234" s="178"/>
      <c r="BI234" s="178"/>
      <c r="BJ234" s="178"/>
      <c r="BK234" s="178"/>
      <c r="BL234" s="178"/>
      <c r="BM234" s="178"/>
      <c r="BN234" s="178"/>
      <c r="BO234" s="178"/>
      <c r="BP234" s="178"/>
      <c r="BQ234" s="178"/>
      <c r="BR234" s="178"/>
      <c r="BS234" s="178"/>
      <c r="BT234" s="178"/>
      <c r="BU234" s="178"/>
      <c r="BV234" s="178"/>
      <c r="BW234" s="178"/>
      <c r="BX234" s="178"/>
      <c r="BY234" s="178"/>
      <c r="BZ234" s="178"/>
      <c r="CA234" s="178"/>
      <c r="CB234" s="178"/>
      <c r="CC234" s="178"/>
      <c r="CD234" s="178"/>
      <c r="CE234" s="178"/>
      <c r="CF234" s="178"/>
      <c r="CG234" s="178"/>
      <c r="CH234" s="178"/>
      <c r="CI234" s="178"/>
    </row>
    <row r="235" spans="1:87" x14ac:dyDescent="0.25">
      <c r="A235" s="261" t="s">
        <v>1255</v>
      </c>
      <c r="B235" s="262"/>
      <c r="C235" s="246"/>
      <c r="D235" s="246"/>
      <c r="E235" s="234">
        <v>0.06</v>
      </c>
      <c r="F235" s="245">
        <f>F225*E235</f>
        <v>0</v>
      </c>
      <c r="G235" s="241"/>
      <c r="H235" s="242"/>
      <c r="I235" s="183"/>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c r="AS235" s="184"/>
      <c r="AT235" s="184"/>
      <c r="AU235" s="184"/>
      <c r="AV235" s="184"/>
      <c r="AW235" s="184"/>
      <c r="AX235" s="184"/>
      <c r="AY235" s="184"/>
      <c r="AZ235" s="184"/>
      <c r="BA235" s="184"/>
      <c r="BB235" s="184"/>
      <c r="BC235" s="184"/>
      <c r="BD235" s="184"/>
      <c r="BE235" s="184"/>
      <c r="BF235" s="184"/>
      <c r="BG235" s="184"/>
      <c r="BH235" s="184"/>
      <c r="BI235" s="184"/>
      <c r="BJ235" s="184"/>
      <c r="BK235" s="184"/>
      <c r="BL235" s="184"/>
      <c r="BM235" s="184"/>
      <c r="BN235" s="184"/>
      <c r="BO235" s="184"/>
      <c r="BP235" s="184"/>
      <c r="BQ235" s="184"/>
      <c r="BR235" s="184"/>
      <c r="BS235" s="184"/>
      <c r="BT235" s="184"/>
      <c r="BU235" s="184"/>
      <c r="BV235" s="184"/>
      <c r="BW235" s="184"/>
      <c r="BX235" s="184"/>
      <c r="BY235" s="184"/>
      <c r="BZ235" s="184"/>
      <c r="CA235" s="184"/>
      <c r="CB235" s="184"/>
      <c r="CC235" s="184"/>
      <c r="CD235" s="184"/>
      <c r="CE235" s="184"/>
      <c r="CF235" s="184"/>
      <c r="CG235" s="184"/>
      <c r="CH235" s="184"/>
      <c r="CI235" s="184"/>
    </row>
    <row r="236" spans="1:87" s="7" customFormat="1" ht="12.75" x14ac:dyDescent="0.2">
      <c r="A236" s="261" t="s">
        <v>373</v>
      </c>
      <c r="B236" s="262"/>
      <c r="C236" s="199"/>
      <c r="D236" s="199"/>
      <c r="E236" s="239">
        <v>0.03</v>
      </c>
      <c r="F236" s="245">
        <f>F228*E236</f>
        <v>0</v>
      </c>
      <c r="G236" s="235"/>
      <c r="H236" s="236"/>
      <c r="I236" s="237"/>
      <c r="J236" s="238"/>
      <c r="K236" s="178"/>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c r="AQ236" s="178"/>
      <c r="AR236" s="178"/>
      <c r="AS236" s="178"/>
      <c r="AT236" s="178"/>
      <c r="AU236" s="178"/>
      <c r="AV236" s="178"/>
      <c r="AW236" s="178"/>
      <c r="AX236" s="178"/>
      <c r="AY236" s="178"/>
      <c r="AZ236" s="178"/>
      <c r="BA236" s="178"/>
      <c r="BB236" s="178"/>
      <c r="BC236" s="178"/>
      <c r="BD236" s="178"/>
      <c r="BE236" s="178"/>
      <c r="BF236" s="178"/>
      <c r="BG236" s="178"/>
      <c r="BH236" s="178"/>
      <c r="BI236" s="178"/>
      <c r="BJ236" s="178"/>
      <c r="BK236" s="178"/>
      <c r="BL236" s="178"/>
      <c r="BM236" s="178"/>
      <c r="BN236" s="178"/>
      <c r="BO236" s="178"/>
      <c r="BP236" s="178"/>
      <c r="BQ236" s="178"/>
      <c r="BR236" s="178"/>
      <c r="BS236" s="178"/>
      <c r="BT236" s="178"/>
      <c r="BU236" s="178"/>
      <c r="BV236" s="178"/>
      <c r="BW236" s="178"/>
      <c r="BX236" s="178"/>
      <c r="BY236" s="178"/>
      <c r="BZ236" s="178"/>
      <c r="CA236" s="178"/>
      <c r="CB236" s="178"/>
      <c r="CC236" s="178"/>
      <c r="CD236" s="178"/>
      <c r="CE236" s="178"/>
      <c r="CF236" s="178"/>
      <c r="CG236" s="178"/>
      <c r="CH236" s="178"/>
      <c r="CI236" s="178"/>
    </row>
    <row r="237" spans="1:87" s="7" customFormat="1" ht="12.75" x14ac:dyDescent="0.2">
      <c r="A237" s="261" t="s">
        <v>1253</v>
      </c>
      <c r="B237" s="262"/>
      <c r="C237" s="199"/>
      <c r="D237" s="199"/>
      <c r="E237" s="234">
        <v>0.01</v>
      </c>
      <c r="F237" s="245">
        <f>F228*E237</f>
        <v>0</v>
      </c>
      <c r="G237" s="235"/>
      <c r="H237" s="236"/>
      <c r="I237" s="237"/>
      <c r="J237" s="238"/>
      <c r="K237" s="178"/>
      <c r="L237" s="178"/>
      <c r="M237" s="178"/>
      <c r="N237" s="178"/>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178"/>
      <c r="AL237" s="178"/>
      <c r="AM237" s="178"/>
      <c r="AN237" s="178"/>
      <c r="AO237" s="178"/>
      <c r="AP237" s="178"/>
      <c r="AQ237" s="178"/>
      <c r="AR237" s="178"/>
      <c r="AS237" s="178"/>
      <c r="AT237" s="178"/>
      <c r="AU237" s="178"/>
      <c r="AV237" s="178"/>
      <c r="AW237" s="178"/>
      <c r="AX237" s="178"/>
      <c r="AY237" s="178"/>
      <c r="AZ237" s="178"/>
      <c r="BA237" s="178"/>
      <c r="BB237" s="178"/>
      <c r="BC237" s="178"/>
      <c r="BD237" s="178"/>
      <c r="BE237" s="178"/>
      <c r="BF237" s="178"/>
      <c r="BG237" s="178"/>
      <c r="BH237" s="178"/>
      <c r="BI237" s="178"/>
      <c r="BJ237" s="178"/>
      <c r="BK237" s="178"/>
      <c r="BL237" s="178"/>
      <c r="BM237" s="178"/>
      <c r="BN237" s="178"/>
      <c r="BO237" s="178"/>
      <c r="BP237" s="178"/>
      <c r="BQ237" s="178"/>
      <c r="BR237" s="178"/>
      <c r="BS237" s="178"/>
      <c r="BT237" s="178"/>
      <c r="BU237" s="178"/>
      <c r="BV237" s="178"/>
      <c r="BW237" s="178"/>
      <c r="BX237" s="178"/>
      <c r="BY237" s="178"/>
      <c r="BZ237" s="178"/>
      <c r="CA237" s="178"/>
      <c r="CB237" s="178"/>
      <c r="CC237" s="178"/>
      <c r="CD237" s="178"/>
      <c r="CE237" s="178"/>
      <c r="CF237" s="178"/>
      <c r="CG237" s="178"/>
      <c r="CH237" s="178"/>
      <c r="CI237" s="178"/>
    </row>
    <row r="238" spans="1:87" s="7" customFormat="1" ht="15.75" customHeight="1" thickBot="1" x14ac:dyDescent="0.25">
      <c r="A238" s="254" t="s">
        <v>1257</v>
      </c>
      <c r="B238" s="255"/>
      <c r="C238" s="255"/>
      <c r="D238" s="255"/>
      <c r="E238" s="255"/>
      <c r="F238" s="256"/>
      <c r="G238" s="228"/>
    </row>
    <row r="239" spans="1:87" s="7" customFormat="1" ht="16.5" thickBot="1" x14ac:dyDescent="0.3">
      <c r="A239" s="216" t="s">
        <v>1256</v>
      </c>
      <c r="B239" s="225"/>
      <c r="C239" s="27"/>
      <c r="D239" s="27"/>
      <c r="E239" s="27"/>
      <c r="F239" s="249">
        <f>SUM(F228:F237)</f>
        <v>0</v>
      </c>
      <c r="G239" s="226"/>
      <c r="I239" s="2"/>
      <c r="J239" s="33"/>
    </row>
  </sheetData>
  <mergeCells count="12">
    <mergeCell ref="A238:F238"/>
    <mergeCell ref="C1:H1"/>
    <mergeCell ref="A1:B1"/>
    <mergeCell ref="A232:C232"/>
    <mergeCell ref="A233:C233"/>
    <mergeCell ref="A235:B235"/>
    <mergeCell ref="A234:B234"/>
    <mergeCell ref="A237:B237"/>
    <mergeCell ref="A236:B236"/>
    <mergeCell ref="A231:B231"/>
    <mergeCell ref="A17:H17"/>
    <mergeCell ref="A230:B230"/>
  </mergeCells>
  <dataValidations count="1">
    <dataValidation type="list" allowBlank="1" showInputMessage="1" showErrorMessage="1" sqref="D13">
      <formula1>$DC$15:$DC$17</formula1>
    </dataValidation>
  </dataValidations>
  <printOptions horizontalCentered="1" verticalCentered="1"/>
  <pageMargins left="0.25" right="0.25" top="0.75" bottom="0.75" header="0.3" footer="0.3"/>
  <pageSetup scale="22" fitToHeight="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Data!$A$2:$A$4</xm:f>
          </x14:formula1>
          <xm:sqref>C11</xm:sqref>
        </x14:dataValidation>
        <x14:dataValidation type="list" allowBlank="1" showInputMessage="1" showErrorMessage="1">
          <x14:formula1>
            <xm:f>Data!$C$2:$C$8</xm:f>
          </x14:formula1>
          <xm:sqref>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
  <sheetViews>
    <sheetView workbookViewId="0">
      <selection activeCell="I34" sqref="I34"/>
    </sheetView>
  </sheetViews>
  <sheetFormatPr defaultRowHeight="15" x14ac:dyDescent="0.25"/>
  <cols>
    <col min="1" max="1" width="17.85546875" style="2" bestFit="1" customWidth="1"/>
  </cols>
  <sheetData>
    <row r="1" spans="1:3" x14ac:dyDescent="0.25">
      <c r="A1" s="28" t="s">
        <v>1239</v>
      </c>
      <c r="C1" s="28" t="s">
        <v>1238</v>
      </c>
    </row>
    <row r="2" spans="1:3" x14ac:dyDescent="0.25">
      <c r="A2" s="1" t="s">
        <v>367</v>
      </c>
      <c r="C2" s="1" t="s">
        <v>369</v>
      </c>
    </row>
    <row r="3" spans="1:3" x14ac:dyDescent="0.25">
      <c r="A3" s="1" t="s">
        <v>368</v>
      </c>
      <c r="C3" s="1" t="s">
        <v>1232</v>
      </c>
    </row>
    <row r="4" spans="1:3" x14ac:dyDescent="0.25">
      <c r="A4" s="1" t="s">
        <v>1230</v>
      </c>
      <c r="C4" s="93" t="s">
        <v>1233</v>
      </c>
    </row>
    <row r="5" spans="1:3" x14ac:dyDescent="0.25">
      <c r="C5" s="17" t="s">
        <v>1234</v>
      </c>
    </row>
    <row r="6" spans="1:3" x14ac:dyDescent="0.25">
      <c r="C6" s="16" t="s">
        <v>1235</v>
      </c>
    </row>
    <row r="7" spans="1:3" x14ac:dyDescent="0.25">
      <c r="C7" s="16" t="s">
        <v>1236</v>
      </c>
    </row>
    <row r="8" spans="1:3" x14ac:dyDescent="0.25">
      <c r="C8" s="16" t="s">
        <v>1237</v>
      </c>
    </row>
    <row r="14" spans="1:3" x14ac:dyDescent="0.25">
      <c r="A14" s="7"/>
    </row>
    <row r="15" spans="1:3" x14ac:dyDescent="0.25">
      <c r="A15" s="7"/>
    </row>
    <row r="16" spans="1:3" x14ac:dyDescent="0.25">
      <c r="A16" s="1"/>
    </row>
    <row r="17" spans="1:1" x14ac:dyDescent="0.25">
      <c r="A17" s="213"/>
    </row>
    <row r="18" spans="1:1" x14ac:dyDescent="0.25">
      <c r="A18" s="7"/>
    </row>
    <row r="19" spans="1:1" x14ac:dyDescent="0.25">
      <c r="A19" s="1"/>
    </row>
    <row r="20" spans="1:1" x14ac:dyDescent="0.25">
      <c r="A20" s="1"/>
    </row>
    <row r="21" spans="1:1" x14ac:dyDescent="0.25">
      <c r="A21" s="7"/>
    </row>
    <row r="30" spans="1:1" x14ac:dyDescent="0.25">
      <c r="A30" s="17"/>
    </row>
    <row r="31" spans="1:1" x14ac:dyDescent="0.25">
      <c r="A31" s="16"/>
    </row>
    <row r="32" spans="1:1" x14ac:dyDescent="0.25">
      <c r="A32" s="16"/>
    </row>
    <row r="33" spans="1:1" x14ac:dyDescent="0.25">
      <c r="A33" s="16"/>
    </row>
    <row r="34" spans="1:1" x14ac:dyDescent="0.25">
      <c r="A34" s="17"/>
    </row>
    <row r="35" spans="1:1" x14ac:dyDescent="0.25">
      <c r="A35" s="17"/>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7"/>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7"/>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94"/>
    </row>
    <row r="100" spans="1:1" x14ac:dyDescent="0.25">
      <c r="A100" s="94"/>
    </row>
    <row r="101" spans="1:1" x14ac:dyDescent="0.25">
      <c r="A101" s="94"/>
    </row>
    <row r="102" spans="1:1" x14ac:dyDescent="0.25">
      <c r="A102" s="94"/>
    </row>
    <row r="103" spans="1:1" x14ac:dyDescent="0.25">
      <c r="A103" s="17"/>
    </row>
    <row r="104" spans="1:1" x14ac:dyDescent="0.25">
      <c r="A104" s="16"/>
    </row>
    <row r="105" spans="1:1" x14ac:dyDescent="0.25">
      <c r="A105" s="16"/>
    </row>
    <row r="106" spans="1:1" x14ac:dyDescent="0.25">
      <c r="A106" s="16"/>
    </row>
    <row r="107" spans="1:1" x14ac:dyDescent="0.25">
      <c r="A107" s="16"/>
    </row>
    <row r="108" spans="1:1" x14ac:dyDescent="0.25">
      <c r="A108" s="17"/>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7"/>
    </row>
    <row r="120" spans="1:1" x14ac:dyDescent="0.25">
      <c r="A120" s="16"/>
    </row>
    <row r="121" spans="1:1" x14ac:dyDescent="0.25">
      <c r="A121" s="16"/>
    </row>
    <row r="122" spans="1:1" x14ac:dyDescent="0.25">
      <c r="A122" s="16"/>
    </row>
    <row r="123" spans="1:1" x14ac:dyDescent="0.25">
      <c r="A123" s="16"/>
    </row>
    <row r="124" spans="1:1" x14ac:dyDescent="0.25">
      <c r="A124" s="17"/>
    </row>
    <row r="125" spans="1:1" x14ac:dyDescent="0.25">
      <c r="A125" s="16"/>
    </row>
    <row r="126" spans="1:1" x14ac:dyDescent="0.25">
      <c r="A126" s="16"/>
    </row>
    <row r="127" spans="1:1" x14ac:dyDescent="0.25">
      <c r="A127" s="16"/>
    </row>
    <row r="128" spans="1:1" x14ac:dyDescent="0.25">
      <c r="A128" s="17"/>
    </row>
    <row r="129" spans="1:1" x14ac:dyDescent="0.25">
      <c r="A129" s="17"/>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7"/>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7"/>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7"/>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7"/>
    </row>
    <row r="160" spans="1:1" x14ac:dyDescent="0.25">
      <c r="A160" s="16"/>
    </row>
    <row r="161" spans="1:1" x14ac:dyDescent="0.25">
      <c r="A161" s="16"/>
    </row>
    <row r="162" spans="1:1" x14ac:dyDescent="0.25">
      <c r="A162" s="16"/>
    </row>
    <row r="163" spans="1:1" x14ac:dyDescent="0.25">
      <c r="A163" s="17"/>
    </row>
    <row r="164" spans="1:1" x14ac:dyDescent="0.25">
      <c r="A164" s="16"/>
    </row>
    <row r="165" spans="1:1" x14ac:dyDescent="0.25">
      <c r="A165" s="16"/>
    </row>
    <row r="166" spans="1:1" x14ac:dyDescent="0.25">
      <c r="A166" s="16"/>
    </row>
    <row r="167" spans="1:1" x14ac:dyDescent="0.25">
      <c r="A167" s="17"/>
    </row>
    <row r="168" spans="1:1" x14ac:dyDescent="0.25">
      <c r="A168" s="2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7"/>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7"/>
    </row>
    <row r="186" spans="1:1" x14ac:dyDescent="0.25">
      <c r="A186" s="16"/>
    </row>
    <row r="187" spans="1:1" x14ac:dyDescent="0.25">
      <c r="A187" s="17"/>
    </row>
    <row r="188" spans="1:1" x14ac:dyDescent="0.25">
      <c r="A188" s="16"/>
    </row>
    <row r="189" spans="1:1" x14ac:dyDescent="0.25">
      <c r="A189" s="16"/>
    </row>
    <row r="190" spans="1:1" x14ac:dyDescent="0.25">
      <c r="A190" s="16"/>
    </row>
    <row r="191" spans="1:1" x14ac:dyDescent="0.25">
      <c r="A191" s="17"/>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7"/>
    </row>
    <row r="198" spans="1:1" x14ac:dyDescent="0.25">
      <c r="A198" s="16"/>
    </row>
    <row r="199" spans="1:1" x14ac:dyDescent="0.25">
      <c r="A199" s="16"/>
    </row>
    <row r="200" spans="1:1" x14ac:dyDescent="0.25">
      <c r="A200" s="16"/>
    </row>
    <row r="201" spans="1:1" x14ac:dyDescent="0.25">
      <c r="A201" s="17"/>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7"/>
    </row>
    <row r="209" spans="1:1" x14ac:dyDescent="0.25">
      <c r="A209" s="16"/>
    </row>
    <row r="210" spans="1:1" x14ac:dyDescent="0.25">
      <c r="A210" s="16"/>
    </row>
    <row r="211" spans="1:1" x14ac:dyDescent="0.25">
      <c r="A211" s="17"/>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7"/>
    </row>
    <row r="220" spans="1:1" x14ac:dyDescent="0.25">
      <c r="A220" s="17"/>
    </row>
    <row r="221" spans="1:1" x14ac:dyDescent="0.25">
      <c r="A221" s="16"/>
    </row>
    <row r="222" spans="1:1" x14ac:dyDescent="0.25">
      <c r="A222" s="16"/>
    </row>
    <row r="223" spans="1:1" x14ac:dyDescent="0.25">
      <c r="A223" s="16"/>
    </row>
    <row r="224" spans="1:1" x14ac:dyDescent="0.25">
      <c r="A224" s="17"/>
    </row>
    <row r="225" spans="1:1" x14ac:dyDescent="0.25">
      <c r="A225" s="16"/>
    </row>
    <row r="226" spans="1:1" x14ac:dyDescent="0.25">
      <c r="A226" s="16"/>
    </row>
    <row r="227" spans="1:1" x14ac:dyDescent="0.25">
      <c r="A227" s="16"/>
    </row>
    <row r="228" spans="1:1" x14ac:dyDescent="0.25">
      <c r="A228" s="17"/>
    </row>
    <row r="229" spans="1:1" x14ac:dyDescent="0.25">
      <c r="A229" s="17"/>
    </row>
    <row r="230" spans="1:1" x14ac:dyDescent="0.25">
      <c r="A230" s="16"/>
    </row>
    <row r="231" spans="1:1" x14ac:dyDescent="0.25">
      <c r="A231" s="16"/>
    </row>
    <row r="232" spans="1:1" x14ac:dyDescent="0.25">
      <c r="A232" s="16"/>
    </row>
    <row r="233" spans="1:1" x14ac:dyDescent="0.25">
      <c r="A233" s="16"/>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0"/>
  <sheetViews>
    <sheetView view="pageBreakPreview" topLeftCell="A67" zoomScaleNormal="100" zoomScaleSheetLayoutView="100" workbookViewId="0">
      <selection activeCell="F86" sqref="F86"/>
    </sheetView>
  </sheetViews>
  <sheetFormatPr defaultRowHeight="27.75" customHeight="1" x14ac:dyDescent="0.25"/>
  <cols>
    <col min="1" max="1" width="25.28515625" customWidth="1"/>
    <col min="2" max="2" width="36.28515625" customWidth="1"/>
    <col min="3" max="3" width="26.5703125" hidden="1" customWidth="1"/>
  </cols>
  <sheetData>
    <row r="1" spans="1:4" ht="27.75" customHeight="1" thickBot="1" x14ac:dyDescent="0.3">
      <c r="A1" s="265" t="s">
        <v>1201</v>
      </c>
      <c r="B1" s="266"/>
      <c r="C1" s="266"/>
      <c r="D1" s="267"/>
    </row>
    <row r="2" spans="1:4" ht="27.75" customHeight="1" thickBot="1" x14ac:dyDescent="0.3">
      <c r="A2" s="3" t="s">
        <v>448</v>
      </c>
      <c r="B2" s="4" t="s">
        <v>15</v>
      </c>
      <c r="C2" s="4" t="s">
        <v>14</v>
      </c>
      <c r="D2" s="6" t="s">
        <v>16</v>
      </c>
    </row>
    <row r="3" spans="1:4" ht="27.75" customHeight="1" thickBot="1" x14ac:dyDescent="0.3">
      <c r="A3" s="68" t="s">
        <v>55</v>
      </c>
      <c r="B3" s="69"/>
      <c r="C3" s="69"/>
      <c r="D3" s="95"/>
    </row>
    <row r="4" spans="1:4" ht="27.75" customHeight="1" thickBot="1" x14ac:dyDescent="0.3">
      <c r="A4" s="71" t="s">
        <v>449</v>
      </c>
      <c r="B4" s="72"/>
      <c r="C4" s="72"/>
      <c r="D4" s="96"/>
    </row>
    <row r="5" spans="1:4" ht="27.75" customHeight="1" x14ac:dyDescent="0.25">
      <c r="A5" s="97" t="s">
        <v>450</v>
      </c>
      <c r="B5" s="98" t="s">
        <v>451</v>
      </c>
      <c r="C5" s="99" t="s">
        <v>452</v>
      </c>
      <c r="D5" s="100" t="s">
        <v>453</v>
      </c>
    </row>
    <row r="6" spans="1:4" ht="27.75" customHeight="1" x14ac:dyDescent="0.25">
      <c r="A6" s="101" t="s">
        <v>454</v>
      </c>
      <c r="B6" s="19" t="s">
        <v>455</v>
      </c>
      <c r="C6" s="9" t="s">
        <v>456</v>
      </c>
      <c r="D6" s="102" t="s">
        <v>453</v>
      </c>
    </row>
    <row r="7" spans="1:4" ht="27.75" customHeight="1" x14ac:dyDescent="0.25">
      <c r="A7" s="101" t="s">
        <v>457</v>
      </c>
      <c r="B7" s="19" t="s">
        <v>458</v>
      </c>
      <c r="C7" s="9" t="s">
        <v>459</v>
      </c>
      <c r="D7" s="102" t="s">
        <v>1</v>
      </c>
    </row>
    <row r="8" spans="1:4" ht="27.75" customHeight="1" thickBot="1" x14ac:dyDescent="0.3">
      <c r="A8" s="103" t="s">
        <v>460</v>
      </c>
      <c r="B8" s="43" t="s">
        <v>461</v>
      </c>
      <c r="C8" s="45"/>
      <c r="D8" s="104" t="s">
        <v>0</v>
      </c>
    </row>
    <row r="9" spans="1:4" ht="27.75" customHeight="1" thickBot="1" x14ac:dyDescent="0.3">
      <c r="A9" s="105" t="s">
        <v>462</v>
      </c>
      <c r="B9" s="106"/>
      <c r="C9" s="107"/>
      <c r="D9" s="108"/>
    </row>
    <row r="10" spans="1:4" ht="27.75" customHeight="1" x14ac:dyDescent="0.25">
      <c r="A10" s="109" t="s">
        <v>463</v>
      </c>
      <c r="B10" s="42" t="s">
        <v>464</v>
      </c>
      <c r="C10" s="40" t="s">
        <v>465</v>
      </c>
      <c r="D10" s="110" t="s">
        <v>1</v>
      </c>
    </row>
    <row r="11" spans="1:4" ht="27.75" customHeight="1" x14ac:dyDescent="0.25">
      <c r="A11" s="101" t="s">
        <v>466</v>
      </c>
      <c r="B11" s="19" t="s">
        <v>467</v>
      </c>
      <c r="C11" s="9" t="s">
        <v>465</v>
      </c>
      <c r="D11" s="102" t="s">
        <v>1</v>
      </c>
    </row>
    <row r="12" spans="1:4" ht="27.75" customHeight="1" x14ac:dyDescent="0.25">
      <c r="A12" s="101" t="s">
        <v>468</v>
      </c>
      <c r="B12" s="19" t="s">
        <v>469</v>
      </c>
      <c r="C12" s="9" t="s">
        <v>470</v>
      </c>
      <c r="D12" s="102" t="s">
        <v>56</v>
      </c>
    </row>
    <row r="13" spans="1:4" ht="27.75" customHeight="1" x14ac:dyDescent="0.25">
      <c r="A13" s="101" t="s">
        <v>471</v>
      </c>
      <c r="B13" s="19" t="s">
        <v>458</v>
      </c>
      <c r="C13" s="9" t="s">
        <v>459</v>
      </c>
      <c r="D13" s="102" t="s">
        <v>1</v>
      </c>
    </row>
    <row r="14" spans="1:4" ht="27.75" customHeight="1" x14ac:dyDescent="0.25">
      <c r="A14" s="101" t="s">
        <v>472</v>
      </c>
      <c r="B14" s="19" t="s">
        <v>473</v>
      </c>
      <c r="C14" s="9" t="s">
        <v>474</v>
      </c>
      <c r="D14" s="102" t="s">
        <v>453</v>
      </c>
    </row>
    <row r="15" spans="1:4" ht="27.75" customHeight="1" x14ac:dyDescent="0.25">
      <c r="A15" s="101" t="s">
        <v>475</v>
      </c>
      <c r="B15" s="19" t="s">
        <v>476</v>
      </c>
      <c r="C15" s="9" t="s">
        <v>465</v>
      </c>
      <c r="D15" s="102" t="s">
        <v>1</v>
      </c>
    </row>
    <row r="16" spans="1:4" ht="27.75" customHeight="1" thickBot="1" x14ac:dyDescent="0.3">
      <c r="A16" s="103" t="s">
        <v>477</v>
      </c>
      <c r="B16" s="43" t="s">
        <v>478</v>
      </c>
      <c r="C16" s="45"/>
      <c r="D16" s="104" t="s">
        <v>0</v>
      </c>
    </row>
    <row r="17" spans="1:4" ht="27.75" customHeight="1" thickBot="1" x14ac:dyDescent="0.3">
      <c r="A17" s="105" t="s">
        <v>479</v>
      </c>
      <c r="B17" s="106"/>
      <c r="C17" s="107"/>
      <c r="D17" s="108"/>
    </row>
    <row r="18" spans="1:4" ht="27.75" customHeight="1" x14ac:dyDescent="0.25">
      <c r="A18" s="109" t="s">
        <v>480</v>
      </c>
      <c r="B18" s="42" t="s">
        <v>481</v>
      </c>
      <c r="C18" s="40" t="s">
        <v>482</v>
      </c>
      <c r="D18" s="110" t="s">
        <v>1</v>
      </c>
    </row>
    <row r="19" spans="1:4" ht="27.75" customHeight="1" x14ac:dyDescent="0.25">
      <c r="A19" s="101" t="s">
        <v>483</v>
      </c>
      <c r="B19" s="19" t="s">
        <v>484</v>
      </c>
      <c r="C19" s="9" t="s">
        <v>482</v>
      </c>
      <c r="D19" s="102" t="s">
        <v>1</v>
      </c>
    </row>
    <row r="20" spans="1:4" ht="27.75" customHeight="1" x14ac:dyDescent="0.25">
      <c r="A20" s="101" t="s">
        <v>485</v>
      </c>
      <c r="B20" s="19" t="s">
        <v>486</v>
      </c>
      <c r="C20" s="9" t="s">
        <v>482</v>
      </c>
      <c r="D20" s="102" t="s">
        <v>1</v>
      </c>
    </row>
    <row r="21" spans="1:4" ht="27.75" customHeight="1" x14ac:dyDescent="0.25">
      <c r="A21" s="111" t="s">
        <v>487</v>
      </c>
      <c r="B21" s="19" t="s">
        <v>488</v>
      </c>
      <c r="C21" s="9" t="s">
        <v>482</v>
      </c>
      <c r="D21" s="102" t="s">
        <v>1</v>
      </c>
    </row>
    <row r="22" spans="1:4" ht="27.75" customHeight="1" x14ac:dyDescent="0.25">
      <c r="A22" s="111" t="s">
        <v>489</v>
      </c>
      <c r="B22" s="19" t="s">
        <v>490</v>
      </c>
      <c r="C22" s="9" t="s">
        <v>482</v>
      </c>
      <c r="D22" s="102" t="s">
        <v>1</v>
      </c>
    </row>
    <row r="23" spans="1:4" ht="27.75" customHeight="1" x14ac:dyDescent="0.25">
      <c r="A23" s="111" t="s">
        <v>491</v>
      </c>
      <c r="B23" s="19" t="s">
        <v>492</v>
      </c>
      <c r="C23" s="9" t="s">
        <v>493</v>
      </c>
      <c r="D23" s="102" t="s">
        <v>56</v>
      </c>
    </row>
    <row r="24" spans="1:4" ht="27.75" customHeight="1" x14ac:dyDescent="0.25">
      <c r="A24" s="111" t="s">
        <v>494</v>
      </c>
      <c r="B24" s="19" t="s">
        <v>495</v>
      </c>
      <c r="C24" s="9" t="s">
        <v>496</v>
      </c>
      <c r="D24" s="102" t="s">
        <v>4</v>
      </c>
    </row>
    <row r="25" spans="1:4" ht="27.75" customHeight="1" x14ac:dyDescent="0.25">
      <c r="A25" s="111" t="s">
        <v>497</v>
      </c>
      <c r="B25" s="19" t="s">
        <v>498</v>
      </c>
      <c r="C25" s="9" t="s">
        <v>499</v>
      </c>
      <c r="D25" s="102" t="s">
        <v>56</v>
      </c>
    </row>
    <row r="26" spans="1:4" ht="27.75" customHeight="1" thickBot="1" x14ac:dyDescent="0.3">
      <c r="A26" s="112" t="s">
        <v>500</v>
      </c>
      <c r="B26" s="43" t="s">
        <v>501</v>
      </c>
      <c r="C26" s="45"/>
      <c r="D26" s="104" t="s">
        <v>0</v>
      </c>
    </row>
    <row r="27" spans="1:4" ht="27.75" customHeight="1" thickBot="1" x14ac:dyDescent="0.3">
      <c r="A27" s="105" t="s">
        <v>502</v>
      </c>
      <c r="B27" s="106"/>
      <c r="C27" s="107"/>
      <c r="D27" s="108"/>
    </row>
    <row r="28" spans="1:4" ht="27.75" customHeight="1" x14ac:dyDescent="0.25">
      <c r="A28" s="113" t="s">
        <v>503</v>
      </c>
      <c r="B28" s="42" t="s">
        <v>504</v>
      </c>
      <c r="C28" s="40" t="s">
        <v>505</v>
      </c>
      <c r="D28" s="110" t="s">
        <v>453</v>
      </c>
    </row>
    <row r="29" spans="1:4" ht="27.75" customHeight="1" x14ac:dyDescent="0.25">
      <c r="A29" s="111" t="s">
        <v>506</v>
      </c>
      <c r="B29" s="19" t="s">
        <v>507</v>
      </c>
      <c r="C29" s="9" t="s">
        <v>508</v>
      </c>
      <c r="D29" s="102" t="s">
        <v>453</v>
      </c>
    </row>
    <row r="30" spans="1:4" ht="27.75" customHeight="1" x14ac:dyDescent="0.25">
      <c r="A30" s="111" t="s">
        <v>509</v>
      </c>
      <c r="B30" s="19" t="s">
        <v>510</v>
      </c>
      <c r="C30" s="9" t="s">
        <v>511</v>
      </c>
      <c r="D30" s="102" t="s">
        <v>1</v>
      </c>
    </row>
    <row r="31" spans="1:4" ht="27.75" customHeight="1" thickBot="1" x14ac:dyDescent="0.3">
      <c r="A31" s="112" t="s">
        <v>512</v>
      </c>
      <c r="B31" s="43" t="s">
        <v>513</v>
      </c>
      <c r="C31" s="44"/>
      <c r="D31" s="104" t="s">
        <v>0</v>
      </c>
    </row>
    <row r="32" spans="1:4" ht="27.75" customHeight="1" thickBot="1" x14ac:dyDescent="0.3">
      <c r="A32" s="105" t="s">
        <v>514</v>
      </c>
      <c r="B32" s="106"/>
      <c r="C32" s="107"/>
      <c r="D32" s="108"/>
    </row>
    <row r="33" spans="1:4" ht="27.75" customHeight="1" x14ac:dyDescent="0.25">
      <c r="A33" s="113" t="s">
        <v>515</v>
      </c>
      <c r="B33" s="42" t="s">
        <v>516</v>
      </c>
      <c r="C33" s="40" t="s">
        <v>517</v>
      </c>
      <c r="D33" s="110" t="s">
        <v>1</v>
      </c>
    </row>
    <row r="34" spans="1:4" ht="27.75" customHeight="1" x14ac:dyDescent="0.25">
      <c r="A34" s="111" t="s">
        <v>518</v>
      </c>
      <c r="B34" s="19" t="s">
        <v>519</v>
      </c>
      <c r="C34" s="9" t="s">
        <v>520</v>
      </c>
      <c r="D34" s="102" t="s">
        <v>1</v>
      </c>
    </row>
    <row r="35" spans="1:4" ht="27.75" customHeight="1" x14ac:dyDescent="0.25">
      <c r="A35" s="111" t="s">
        <v>521</v>
      </c>
      <c r="B35" s="19" t="s">
        <v>522</v>
      </c>
      <c r="C35" s="9" t="s">
        <v>523</v>
      </c>
      <c r="D35" s="102" t="s">
        <v>1</v>
      </c>
    </row>
    <row r="36" spans="1:4" ht="27.75" customHeight="1" thickBot="1" x14ac:dyDescent="0.3">
      <c r="A36" s="114" t="s">
        <v>524</v>
      </c>
      <c r="B36" s="115" t="s">
        <v>525</v>
      </c>
      <c r="C36" s="116"/>
      <c r="D36" s="117" t="s">
        <v>0</v>
      </c>
    </row>
    <row r="37" spans="1:4" ht="27.75" customHeight="1" thickBot="1" x14ac:dyDescent="0.3">
      <c r="A37" s="68" t="s">
        <v>57</v>
      </c>
      <c r="B37" s="69"/>
      <c r="C37" s="69"/>
      <c r="D37" s="95"/>
    </row>
    <row r="38" spans="1:4" ht="27.75" customHeight="1" thickBot="1" x14ac:dyDescent="0.3">
      <c r="A38" s="71" t="s">
        <v>526</v>
      </c>
      <c r="B38" s="72"/>
      <c r="C38" s="72"/>
      <c r="D38" s="96"/>
    </row>
    <row r="39" spans="1:4" ht="27.75" customHeight="1" x14ac:dyDescent="0.25">
      <c r="A39" s="113" t="s">
        <v>527</v>
      </c>
      <c r="B39" s="42" t="s">
        <v>528</v>
      </c>
      <c r="C39" s="40"/>
      <c r="D39" s="110" t="s">
        <v>529</v>
      </c>
    </row>
    <row r="40" spans="1:4" ht="27.75" customHeight="1" x14ac:dyDescent="0.25">
      <c r="A40" s="111" t="s">
        <v>530</v>
      </c>
      <c r="B40" s="19" t="s">
        <v>531</v>
      </c>
      <c r="C40" s="9"/>
      <c r="D40" s="102" t="s">
        <v>453</v>
      </c>
    </row>
    <row r="41" spans="1:4" ht="27.75" customHeight="1" x14ac:dyDescent="0.25">
      <c r="A41" s="111" t="s">
        <v>532</v>
      </c>
      <c r="B41" s="19" t="s">
        <v>533</v>
      </c>
      <c r="C41" s="9"/>
      <c r="D41" s="102" t="s">
        <v>534</v>
      </c>
    </row>
    <row r="42" spans="1:4" ht="27.75" customHeight="1" x14ac:dyDescent="0.25">
      <c r="A42" s="111" t="s">
        <v>535</v>
      </c>
      <c r="B42" s="19" t="s">
        <v>536</v>
      </c>
      <c r="C42" s="9" t="s">
        <v>517</v>
      </c>
      <c r="D42" s="102" t="s">
        <v>1</v>
      </c>
    </row>
    <row r="43" spans="1:4" ht="27.75" customHeight="1" x14ac:dyDescent="0.25">
      <c r="A43" s="111" t="s">
        <v>537</v>
      </c>
      <c r="B43" s="19" t="s">
        <v>538</v>
      </c>
      <c r="C43" s="9" t="s">
        <v>539</v>
      </c>
      <c r="D43" s="102" t="s">
        <v>1</v>
      </c>
    </row>
    <row r="44" spans="1:4" ht="27.75" customHeight="1" x14ac:dyDescent="0.25">
      <c r="A44" s="111" t="s">
        <v>540</v>
      </c>
      <c r="B44" s="19" t="s">
        <v>541</v>
      </c>
      <c r="C44" s="9" t="s">
        <v>542</v>
      </c>
      <c r="D44" s="102" t="s">
        <v>1</v>
      </c>
    </row>
    <row r="45" spans="1:4" ht="27.75" customHeight="1" x14ac:dyDescent="0.25">
      <c r="A45" s="111" t="s">
        <v>543</v>
      </c>
      <c r="B45" s="19" t="s">
        <v>544</v>
      </c>
      <c r="C45" s="9" t="s">
        <v>545</v>
      </c>
      <c r="D45" s="102" t="s">
        <v>1</v>
      </c>
    </row>
    <row r="46" spans="1:4" ht="27.75" customHeight="1" x14ac:dyDescent="0.25">
      <c r="A46" s="111" t="s">
        <v>546</v>
      </c>
      <c r="B46" s="19" t="s">
        <v>547</v>
      </c>
      <c r="C46" s="9" t="s">
        <v>548</v>
      </c>
      <c r="D46" s="102" t="s">
        <v>1</v>
      </c>
    </row>
    <row r="47" spans="1:4" ht="27.75" customHeight="1" x14ac:dyDescent="0.25">
      <c r="A47" s="111" t="s">
        <v>549</v>
      </c>
      <c r="B47" s="19" t="s">
        <v>550</v>
      </c>
      <c r="C47" s="9" t="s">
        <v>58</v>
      </c>
      <c r="D47" s="102" t="s">
        <v>1</v>
      </c>
    </row>
    <row r="48" spans="1:4" ht="27.75" customHeight="1" thickBot="1" x14ac:dyDescent="0.3">
      <c r="A48" s="112" t="s">
        <v>551</v>
      </c>
      <c r="B48" s="43" t="s">
        <v>552</v>
      </c>
      <c r="C48" s="44"/>
      <c r="D48" s="104" t="s">
        <v>0</v>
      </c>
    </row>
    <row r="49" spans="1:4" ht="27.75" customHeight="1" thickBot="1" x14ac:dyDescent="0.3">
      <c r="A49" s="71" t="s">
        <v>553</v>
      </c>
      <c r="B49" s="72"/>
      <c r="C49" s="72"/>
      <c r="D49" s="96"/>
    </row>
    <row r="50" spans="1:4" ht="27.75" customHeight="1" x14ac:dyDescent="0.25">
      <c r="A50" s="113" t="s">
        <v>554</v>
      </c>
      <c r="B50" s="42" t="s">
        <v>528</v>
      </c>
      <c r="C50" s="40"/>
      <c r="D50" s="110" t="s">
        <v>529</v>
      </c>
    </row>
    <row r="51" spans="1:4" ht="27.75" customHeight="1" x14ac:dyDescent="0.25">
      <c r="A51" s="111" t="s">
        <v>555</v>
      </c>
      <c r="B51" s="19" t="s">
        <v>531</v>
      </c>
      <c r="C51" s="9"/>
      <c r="D51" s="102" t="s">
        <v>453</v>
      </c>
    </row>
    <row r="52" spans="1:4" ht="27.75" customHeight="1" x14ac:dyDescent="0.25">
      <c r="A52" s="111" t="s">
        <v>555</v>
      </c>
      <c r="B52" s="19" t="s">
        <v>533</v>
      </c>
      <c r="C52" s="9"/>
      <c r="D52" s="102" t="s">
        <v>534</v>
      </c>
    </row>
    <row r="53" spans="1:4" ht="27.75" customHeight="1" x14ac:dyDescent="0.25">
      <c r="A53" s="111" t="s">
        <v>556</v>
      </c>
      <c r="B53" s="19" t="s">
        <v>536</v>
      </c>
      <c r="C53" s="9" t="s">
        <v>557</v>
      </c>
      <c r="D53" s="102" t="s">
        <v>1</v>
      </c>
    </row>
    <row r="54" spans="1:4" ht="27.75" customHeight="1" x14ac:dyDescent="0.25">
      <c r="A54" s="111" t="s">
        <v>558</v>
      </c>
      <c r="B54" s="19" t="s">
        <v>559</v>
      </c>
      <c r="C54" s="9" t="s">
        <v>560</v>
      </c>
      <c r="D54" s="102" t="s">
        <v>1</v>
      </c>
    </row>
    <row r="55" spans="1:4" ht="27.75" customHeight="1" x14ac:dyDescent="0.25">
      <c r="A55" s="111" t="s">
        <v>561</v>
      </c>
      <c r="B55" s="19" t="s">
        <v>562</v>
      </c>
      <c r="C55" s="9" t="s">
        <v>563</v>
      </c>
      <c r="D55" s="102" t="s">
        <v>1</v>
      </c>
    </row>
    <row r="56" spans="1:4" ht="27.75" customHeight="1" thickBot="1" x14ac:dyDescent="0.3">
      <c r="A56" s="112" t="s">
        <v>564</v>
      </c>
      <c r="B56" s="43" t="s">
        <v>565</v>
      </c>
      <c r="C56" s="45" t="s">
        <v>560</v>
      </c>
      <c r="D56" s="104" t="s">
        <v>1</v>
      </c>
    </row>
    <row r="57" spans="1:4" ht="27.75" customHeight="1" thickBot="1" x14ac:dyDescent="0.3">
      <c r="A57" s="71" t="s">
        <v>566</v>
      </c>
      <c r="B57" s="72"/>
      <c r="C57" s="72"/>
      <c r="D57" s="96"/>
    </row>
    <row r="58" spans="1:4" ht="27.75" customHeight="1" x14ac:dyDescent="0.25">
      <c r="A58" s="113" t="s">
        <v>567</v>
      </c>
      <c r="B58" s="42" t="s">
        <v>568</v>
      </c>
      <c r="C58" s="40" t="s">
        <v>569</v>
      </c>
      <c r="D58" s="110" t="s">
        <v>1</v>
      </c>
    </row>
    <row r="59" spans="1:4" ht="27.75" customHeight="1" x14ac:dyDescent="0.25">
      <c r="A59" s="111" t="s">
        <v>570</v>
      </c>
      <c r="B59" s="19" t="s">
        <v>571</v>
      </c>
      <c r="C59" s="9" t="s">
        <v>572</v>
      </c>
      <c r="D59" s="102" t="s">
        <v>1</v>
      </c>
    </row>
    <row r="60" spans="1:4" ht="27.75" customHeight="1" x14ac:dyDescent="0.25">
      <c r="A60" s="111" t="s">
        <v>573</v>
      </c>
      <c r="B60" s="19" t="s">
        <v>574</v>
      </c>
      <c r="C60" s="9" t="s">
        <v>575</v>
      </c>
      <c r="D60" s="102" t="s">
        <v>1</v>
      </c>
    </row>
    <row r="61" spans="1:4" ht="27.75" customHeight="1" x14ac:dyDescent="0.25">
      <c r="A61" s="111" t="s">
        <v>573</v>
      </c>
      <c r="B61" s="19" t="s">
        <v>576</v>
      </c>
      <c r="C61" s="9" t="s">
        <v>577</v>
      </c>
      <c r="D61" s="102" t="s">
        <v>1</v>
      </c>
    </row>
    <row r="62" spans="1:4" ht="27.75" customHeight="1" x14ac:dyDescent="0.25">
      <c r="A62" s="111" t="s">
        <v>578</v>
      </c>
      <c r="B62" s="19" t="s">
        <v>579</v>
      </c>
      <c r="C62" s="9" t="s">
        <v>580</v>
      </c>
      <c r="D62" s="102" t="s">
        <v>1</v>
      </c>
    </row>
    <row r="63" spans="1:4" ht="27.75" customHeight="1" x14ac:dyDescent="0.25">
      <c r="A63" s="111" t="s">
        <v>581</v>
      </c>
      <c r="B63" s="19" t="s">
        <v>582</v>
      </c>
      <c r="C63" s="9" t="s">
        <v>580</v>
      </c>
      <c r="D63" s="102" t="s">
        <v>1</v>
      </c>
    </row>
    <row r="64" spans="1:4" ht="27.75" customHeight="1" x14ac:dyDescent="0.25">
      <c r="A64" s="111" t="s">
        <v>583</v>
      </c>
      <c r="B64" s="19" t="s">
        <v>584</v>
      </c>
      <c r="C64" s="9" t="s">
        <v>59</v>
      </c>
      <c r="D64" s="102" t="s">
        <v>1</v>
      </c>
    </row>
    <row r="65" spans="1:4" ht="27.75" customHeight="1" x14ac:dyDescent="0.25">
      <c r="A65" s="111" t="s">
        <v>585</v>
      </c>
      <c r="B65" s="19" t="s">
        <v>586</v>
      </c>
      <c r="C65" s="9" t="s">
        <v>587</v>
      </c>
      <c r="D65" s="102" t="s">
        <v>56</v>
      </c>
    </row>
    <row r="66" spans="1:4" ht="27.75" customHeight="1" x14ac:dyDescent="0.25">
      <c r="A66" s="111" t="s">
        <v>588</v>
      </c>
      <c r="B66" s="19" t="s">
        <v>589</v>
      </c>
      <c r="C66" s="9" t="s">
        <v>590</v>
      </c>
      <c r="D66" s="102" t="s">
        <v>1</v>
      </c>
    </row>
    <row r="67" spans="1:4" ht="27.75" customHeight="1" x14ac:dyDescent="0.25">
      <c r="A67" s="111" t="s">
        <v>591</v>
      </c>
      <c r="B67" s="19" t="s">
        <v>592</v>
      </c>
      <c r="C67" s="9" t="s">
        <v>593</v>
      </c>
      <c r="D67" s="102" t="s">
        <v>56</v>
      </c>
    </row>
    <row r="68" spans="1:4" ht="27.75" customHeight="1" x14ac:dyDescent="0.25">
      <c r="A68" s="111" t="s">
        <v>594</v>
      </c>
      <c r="B68" s="19" t="s">
        <v>595</v>
      </c>
      <c r="C68" s="9" t="s">
        <v>596</v>
      </c>
      <c r="D68" s="102" t="s">
        <v>1</v>
      </c>
    </row>
    <row r="69" spans="1:4" ht="27.75" customHeight="1" x14ac:dyDescent="0.25">
      <c r="A69" s="111" t="s">
        <v>597</v>
      </c>
      <c r="B69" s="19" t="s">
        <v>598</v>
      </c>
      <c r="C69" s="9" t="s">
        <v>599</v>
      </c>
      <c r="D69" s="102" t="s">
        <v>1</v>
      </c>
    </row>
    <row r="70" spans="1:4" ht="27.75" customHeight="1" x14ac:dyDescent="0.25">
      <c r="A70" s="111" t="s">
        <v>600</v>
      </c>
      <c r="B70" s="19" t="s">
        <v>601</v>
      </c>
      <c r="C70" s="9" t="s">
        <v>602</v>
      </c>
      <c r="D70" s="102" t="s">
        <v>1</v>
      </c>
    </row>
    <row r="71" spans="1:4" ht="27.75" customHeight="1" x14ac:dyDescent="0.25">
      <c r="A71" s="111" t="s">
        <v>603</v>
      </c>
      <c r="B71" s="19" t="s">
        <v>604</v>
      </c>
      <c r="C71" s="9" t="s">
        <v>60</v>
      </c>
      <c r="D71" s="102" t="s">
        <v>56</v>
      </c>
    </row>
    <row r="72" spans="1:4" ht="27.75" customHeight="1" x14ac:dyDescent="0.25">
      <c r="A72" s="111" t="s">
        <v>605</v>
      </c>
      <c r="B72" s="19" t="s">
        <v>606</v>
      </c>
      <c r="C72" s="9" t="s">
        <v>607</v>
      </c>
      <c r="D72" s="102" t="s">
        <v>1</v>
      </c>
    </row>
    <row r="73" spans="1:4" ht="27.75" customHeight="1" x14ac:dyDescent="0.25">
      <c r="A73" s="111" t="s">
        <v>608</v>
      </c>
      <c r="B73" s="19" t="s">
        <v>609</v>
      </c>
      <c r="C73" s="9" t="s">
        <v>610</v>
      </c>
      <c r="D73" s="102" t="s">
        <v>56</v>
      </c>
    </row>
    <row r="74" spans="1:4" ht="27.75" customHeight="1" thickBot="1" x14ac:dyDescent="0.3">
      <c r="A74" s="112" t="s">
        <v>611</v>
      </c>
      <c r="B74" s="43" t="s">
        <v>612</v>
      </c>
      <c r="C74" s="44"/>
      <c r="D74" s="104" t="s">
        <v>0</v>
      </c>
    </row>
    <row r="75" spans="1:4" ht="27.75" customHeight="1" thickBot="1" x14ac:dyDescent="0.3">
      <c r="A75" s="71" t="s">
        <v>613</v>
      </c>
      <c r="B75" s="72"/>
      <c r="C75" s="72"/>
      <c r="D75" s="96"/>
    </row>
    <row r="76" spans="1:4" ht="27.75" customHeight="1" x14ac:dyDescent="0.25">
      <c r="A76" s="113" t="s">
        <v>614</v>
      </c>
      <c r="B76" s="42" t="s">
        <v>615</v>
      </c>
      <c r="C76" s="40" t="s">
        <v>61</v>
      </c>
      <c r="D76" s="110" t="s">
        <v>1</v>
      </c>
    </row>
    <row r="77" spans="1:4" s="120" customFormat="1" ht="27.75" customHeight="1" x14ac:dyDescent="0.25">
      <c r="A77" s="118" t="s">
        <v>616</v>
      </c>
      <c r="B77" s="24" t="s">
        <v>617</v>
      </c>
      <c r="C77" s="12"/>
      <c r="D77" s="119" t="s">
        <v>1</v>
      </c>
    </row>
    <row r="78" spans="1:4" s="120" customFormat="1" ht="27.75" customHeight="1" x14ac:dyDescent="0.25">
      <c r="A78" s="118" t="s">
        <v>618</v>
      </c>
      <c r="B78" s="24" t="s">
        <v>619</v>
      </c>
      <c r="C78" s="54"/>
      <c r="D78" s="119" t="s">
        <v>1</v>
      </c>
    </row>
    <row r="79" spans="1:4" s="120" customFormat="1" ht="27.75" customHeight="1" x14ac:dyDescent="0.25">
      <c r="A79" s="118" t="s">
        <v>620</v>
      </c>
      <c r="B79" s="24" t="s">
        <v>621</v>
      </c>
      <c r="C79" s="54"/>
      <c r="D79" s="119" t="s">
        <v>1</v>
      </c>
    </row>
    <row r="80" spans="1:4" s="120" customFormat="1" ht="27.75" customHeight="1" x14ac:dyDescent="0.25">
      <c r="A80" s="118" t="s">
        <v>622</v>
      </c>
      <c r="B80" s="24" t="s">
        <v>623</v>
      </c>
      <c r="C80" s="54"/>
      <c r="D80" s="119" t="s">
        <v>1</v>
      </c>
    </row>
    <row r="81" spans="1:4" s="120" customFormat="1" ht="27.75" customHeight="1" x14ac:dyDescent="0.25">
      <c r="A81" s="118" t="s">
        <v>624</v>
      </c>
      <c r="B81" s="24" t="s">
        <v>625</v>
      </c>
      <c r="C81" s="54"/>
      <c r="D81" s="119" t="s">
        <v>1</v>
      </c>
    </row>
    <row r="82" spans="1:4" s="120" customFormat="1" ht="27.75" customHeight="1" x14ac:dyDescent="0.25">
      <c r="A82" s="118" t="s">
        <v>626</v>
      </c>
      <c r="B82" s="24" t="s">
        <v>627</v>
      </c>
      <c r="C82" s="54"/>
      <c r="D82" s="119" t="s">
        <v>1</v>
      </c>
    </row>
    <row r="83" spans="1:4" s="120" customFormat="1" ht="27.75" customHeight="1" x14ac:dyDescent="0.25">
      <c r="A83" s="118" t="s">
        <v>628</v>
      </c>
      <c r="B83" s="24" t="s">
        <v>629</v>
      </c>
      <c r="C83" s="54"/>
      <c r="D83" s="119" t="s">
        <v>1</v>
      </c>
    </row>
    <row r="84" spans="1:4" s="120" customFormat="1" ht="27.75" customHeight="1" x14ac:dyDescent="0.25">
      <c r="A84" s="118" t="s">
        <v>630</v>
      </c>
      <c r="B84" s="24" t="s">
        <v>631</v>
      </c>
      <c r="C84" s="12" t="s">
        <v>632</v>
      </c>
      <c r="D84" s="119" t="s">
        <v>1</v>
      </c>
    </row>
    <row r="85" spans="1:4" s="120" customFormat="1" ht="27.75" customHeight="1" x14ac:dyDescent="0.25">
      <c r="A85" s="118" t="s">
        <v>633</v>
      </c>
      <c r="B85" s="24" t="s">
        <v>634</v>
      </c>
      <c r="C85" s="54"/>
      <c r="D85" s="119" t="s">
        <v>1</v>
      </c>
    </row>
    <row r="86" spans="1:4" s="120" customFormat="1" ht="27.75" customHeight="1" x14ac:dyDescent="0.25">
      <c r="A86" s="118" t="s">
        <v>635</v>
      </c>
      <c r="B86" s="24" t="s">
        <v>636</v>
      </c>
      <c r="C86" s="54"/>
      <c r="D86" s="119" t="s">
        <v>637</v>
      </c>
    </row>
    <row r="87" spans="1:4" s="120" customFormat="1" ht="27.75" customHeight="1" x14ac:dyDescent="0.25">
      <c r="A87" s="118" t="s">
        <v>638</v>
      </c>
      <c r="B87" s="24" t="s">
        <v>639</v>
      </c>
      <c r="C87" s="54"/>
      <c r="D87" s="119" t="s">
        <v>0</v>
      </c>
    </row>
    <row r="88" spans="1:4" ht="27.75" customHeight="1" x14ac:dyDescent="0.25">
      <c r="A88" s="111" t="s">
        <v>640</v>
      </c>
      <c r="B88" s="19" t="s">
        <v>641</v>
      </c>
      <c r="C88" s="9" t="s">
        <v>642</v>
      </c>
      <c r="D88" s="102" t="s">
        <v>1</v>
      </c>
    </row>
    <row r="89" spans="1:4" ht="27.75" customHeight="1" x14ac:dyDescent="0.25">
      <c r="A89" s="111" t="s">
        <v>643</v>
      </c>
      <c r="B89" s="19" t="s">
        <v>644</v>
      </c>
      <c r="C89" s="9" t="s">
        <v>645</v>
      </c>
      <c r="D89" s="102" t="s">
        <v>1</v>
      </c>
    </row>
    <row r="90" spans="1:4" ht="27.75" customHeight="1" thickBot="1" x14ac:dyDescent="0.3">
      <c r="A90" s="112" t="s">
        <v>646</v>
      </c>
      <c r="B90" s="43" t="s">
        <v>647</v>
      </c>
      <c r="C90" s="44"/>
      <c r="D90" s="104" t="s">
        <v>0</v>
      </c>
    </row>
    <row r="91" spans="1:4" ht="27.75" customHeight="1" thickBot="1" x14ac:dyDescent="0.3">
      <c r="A91" s="71" t="s">
        <v>648</v>
      </c>
      <c r="B91" s="72"/>
      <c r="C91" s="72"/>
      <c r="D91" s="96"/>
    </row>
    <row r="92" spans="1:4" ht="27.75" customHeight="1" x14ac:dyDescent="0.25">
      <c r="A92" s="113" t="s">
        <v>649</v>
      </c>
      <c r="B92" s="42" t="s">
        <v>650</v>
      </c>
      <c r="C92" s="40" t="s">
        <v>62</v>
      </c>
      <c r="D92" s="110" t="s">
        <v>4</v>
      </c>
    </row>
    <row r="93" spans="1:4" ht="27.75" customHeight="1" x14ac:dyDescent="0.25">
      <c r="A93" s="111" t="s">
        <v>651</v>
      </c>
      <c r="B93" s="19" t="s">
        <v>652</v>
      </c>
      <c r="C93" s="9" t="s">
        <v>62</v>
      </c>
      <c r="D93" s="102" t="s">
        <v>4</v>
      </c>
    </row>
    <row r="94" spans="1:4" ht="27.75" customHeight="1" x14ac:dyDescent="0.25">
      <c r="A94" s="111" t="s">
        <v>653</v>
      </c>
      <c r="B94" s="19" t="s">
        <v>654</v>
      </c>
      <c r="C94" s="9" t="s">
        <v>62</v>
      </c>
      <c r="D94" s="102" t="s">
        <v>4</v>
      </c>
    </row>
    <row r="95" spans="1:4" ht="27.75" customHeight="1" x14ac:dyDescent="0.25">
      <c r="A95" s="111" t="s">
        <v>655</v>
      </c>
      <c r="B95" s="19" t="s">
        <v>656</v>
      </c>
      <c r="C95" s="9" t="s">
        <v>657</v>
      </c>
      <c r="D95" s="102" t="s">
        <v>1</v>
      </c>
    </row>
    <row r="96" spans="1:4" ht="27.75" customHeight="1" x14ac:dyDescent="0.25">
      <c r="A96" s="111" t="s">
        <v>658</v>
      </c>
      <c r="B96" s="19" t="s">
        <v>659</v>
      </c>
      <c r="C96" s="9" t="s">
        <v>657</v>
      </c>
      <c r="D96" s="102" t="s">
        <v>1</v>
      </c>
    </row>
    <row r="97" spans="1:4" ht="27.75" customHeight="1" x14ac:dyDescent="0.25">
      <c r="A97" s="111" t="s">
        <v>660</v>
      </c>
      <c r="B97" s="19" t="s">
        <v>661</v>
      </c>
      <c r="C97" s="9" t="s">
        <v>657</v>
      </c>
      <c r="D97" s="102" t="s">
        <v>1</v>
      </c>
    </row>
    <row r="98" spans="1:4" ht="27.75" customHeight="1" x14ac:dyDescent="0.25">
      <c r="A98" s="111" t="s">
        <v>662</v>
      </c>
      <c r="B98" s="19" t="s">
        <v>663</v>
      </c>
      <c r="C98" s="9" t="s">
        <v>657</v>
      </c>
      <c r="D98" s="102" t="s">
        <v>1</v>
      </c>
    </row>
    <row r="99" spans="1:4" ht="27.75" customHeight="1" x14ac:dyDescent="0.25">
      <c r="A99" s="111" t="s">
        <v>664</v>
      </c>
      <c r="B99" s="19" t="s">
        <v>665</v>
      </c>
      <c r="C99" s="9" t="s">
        <v>62</v>
      </c>
      <c r="D99" s="102" t="s">
        <v>4</v>
      </c>
    </row>
    <row r="100" spans="1:4" ht="27.75" customHeight="1" x14ac:dyDescent="0.25">
      <c r="A100" s="111" t="s">
        <v>666</v>
      </c>
      <c r="B100" s="19" t="s">
        <v>667</v>
      </c>
      <c r="C100" s="10"/>
      <c r="D100" s="102" t="s">
        <v>0</v>
      </c>
    </row>
    <row r="101" spans="1:4" ht="27.75" customHeight="1" thickBot="1" x14ac:dyDescent="0.3">
      <c r="A101" s="112" t="s">
        <v>668</v>
      </c>
      <c r="B101" s="43" t="s">
        <v>669</v>
      </c>
      <c r="C101" s="44"/>
      <c r="D101" s="104" t="s">
        <v>0</v>
      </c>
    </row>
    <row r="102" spans="1:4" ht="27.75" customHeight="1" thickBot="1" x14ac:dyDescent="0.3">
      <c r="A102" s="71" t="s">
        <v>670</v>
      </c>
      <c r="B102" s="72"/>
      <c r="C102" s="72"/>
      <c r="D102" s="96"/>
    </row>
    <row r="103" spans="1:4" ht="27.75" customHeight="1" x14ac:dyDescent="0.25">
      <c r="A103" s="113" t="s">
        <v>671</v>
      </c>
      <c r="B103" s="42" t="s">
        <v>672</v>
      </c>
      <c r="C103" s="40" t="s">
        <v>673</v>
      </c>
      <c r="D103" s="110" t="s">
        <v>1</v>
      </c>
    </row>
    <row r="104" spans="1:4" ht="27.75" customHeight="1" x14ac:dyDescent="0.25">
      <c r="A104" s="111" t="s">
        <v>674</v>
      </c>
      <c r="B104" s="19" t="s">
        <v>675</v>
      </c>
      <c r="C104" s="9" t="s">
        <v>673</v>
      </c>
      <c r="D104" s="102" t="s">
        <v>1</v>
      </c>
    </row>
    <row r="105" spans="1:4" ht="27.75" customHeight="1" x14ac:dyDescent="0.25">
      <c r="A105" s="111" t="s">
        <v>676</v>
      </c>
      <c r="B105" s="19" t="s">
        <v>677</v>
      </c>
      <c r="C105" s="9" t="s">
        <v>673</v>
      </c>
      <c r="D105" s="102" t="s">
        <v>1</v>
      </c>
    </row>
    <row r="106" spans="1:4" ht="27.75" customHeight="1" x14ac:dyDescent="0.25">
      <c r="A106" s="111" t="s">
        <v>678</v>
      </c>
      <c r="B106" s="19" t="s">
        <v>679</v>
      </c>
      <c r="C106" s="9" t="s">
        <v>680</v>
      </c>
      <c r="D106" s="102" t="s">
        <v>1</v>
      </c>
    </row>
    <row r="107" spans="1:4" ht="27.75" customHeight="1" x14ac:dyDescent="0.25">
      <c r="A107" s="111" t="s">
        <v>681</v>
      </c>
      <c r="B107" s="19" t="s">
        <v>682</v>
      </c>
      <c r="C107" s="9" t="s">
        <v>680</v>
      </c>
      <c r="D107" s="102" t="s">
        <v>1</v>
      </c>
    </row>
    <row r="108" spans="1:4" ht="27.75" customHeight="1" x14ac:dyDescent="0.25">
      <c r="A108" s="111" t="s">
        <v>683</v>
      </c>
      <c r="B108" s="19" t="s">
        <v>684</v>
      </c>
      <c r="C108" s="9" t="s">
        <v>680</v>
      </c>
      <c r="D108" s="102" t="s">
        <v>1</v>
      </c>
    </row>
    <row r="109" spans="1:4" ht="27.75" customHeight="1" x14ac:dyDescent="0.25">
      <c r="A109" s="111" t="s">
        <v>685</v>
      </c>
      <c r="B109" s="19" t="s">
        <v>686</v>
      </c>
      <c r="C109" s="9" t="s">
        <v>680</v>
      </c>
      <c r="D109" s="102" t="s">
        <v>1</v>
      </c>
    </row>
    <row r="110" spans="1:4" ht="27.75" customHeight="1" x14ac:dyDescent="0.25">
      <c r="A110" s="111" t="s">
        <v>687</v>
      </c>
      <c r="B110" s="19" t="s">
        <v>688</v>
      </c>
      <c r="C110" s="9" t="s">
        <v>59</v>
      </c>
      <c r="D110" s="102" t="s">
        <v>1</v>
      </c>
    </row>
    <row r="111" spans="1:4" ht="27.75" customHeight="1" x14ac:dyDescent="0.25">
      <c r="A111" s="111" t="s">
        <v>689</v>
      </c>
      <c r="B111" s="19" t="s">
        <v>690</v>
      </c>
      <c r="C111" s="9" t="s">
        <v>599</v>
      </c>
      <c r="D111" s="102" t="s">
        <v>1</v>
      </c>
    </row>
    <row r="112" spans="1:4" ht="27.75" customHeight="1" x14ac:dyDescent="0.25">
      <c r="A112" s="111" t="s">
        <v>691</v>
      </c>
      <c r="B112" s="19" t="s">
        <v>692</v>
      </c>
      <c r="C112" s="9" t="s">
        <v>693</v>
      </c>
      <c r="D112" s="102" t="s">
        <v>56</v>
      </c>
    </row>
    <row r="113" spans="1:4" ht="27.75" customHeight="1" x14ac:dyDescent="0.25">
      <c r="A113" s="111" t="s">
        <v>694</v>
      </c>
      <c r="B113" s="19" t="s">
        <v>695</v>
      </c>
      <c r="C113" s="9" t="s">
        <v>696</v>
      </c>
      <c r="D113" s="102" t="s">
        <v>1</v>
      </c>
    </row>
    <row r="114" spans="1:4" ht="27.75" customHeight="1" thickBot="1" x14ac:dyDescent="0.3">
      <c r="A114" s="112" t="s">
        <v>697</v>
      </c>
      <c r="B114" s="37" t="s">
        <v>698</v>
      </c>
      <c r="C114" s="44"/>
      <c r="D114" s="121"/>
    </row>
    <row r="115" spans="1:4" ht="27.75" customHeight="1" thickBot="1" x14ac:dyDescent="0.3">
      <c r="A115" s="122" t="s">
        <v>63</v>
      </c>
      <c r="B115" s="123"/>
      <c r="C115" s="123"/>
      <c r="D115" s="124"/>
    </row>
    <row r="116" spans="1:4" ht="27.75" customHeight="1" thickBot="1" x14ac:dyDescent="0.3">
      <c r="A116" s="71" t="s">
        <v>19</v>
      </c>
      <c r="B116" s="72"/>
      <c r="C116" s="72"/>
      <c r="D116" s="96"/>
    </row>
    <row r="117" spans="1:4" ht="27.75" customHeight="1" x14ac:dyDescent="0.25">
      <c r="A117" s="113" t="s">
        <v>65</v>
      </c>
      <c r="B117" s="42" t="s">
        <v>66</v>
      </c>
      <c r="C117" s="40" t="s">
        <v>67</v>
      </c>
      <c r="D117" s="110" t="s">
        <v>1</v>
      </c>
    </row>
    <row r="118" spans="1:4" ht="27.75" customHeight="1" x14ac:dyDescent="0.25">
      <c r="A118" s="111" t="s">
        <v>68</v>
      </c>
      <c r="B118" s="19" t="s">
        <v>69</v>
      </c>
      <c r="C118" s="9" t="s">
        <v>64</v>
      </c>
      <c r="D118" s="102" t="s">
        <v>1</v>
      </c>
    </row>
    <row r="119" spans="1:4" ht="27.75" customHeight="1" x14ac:dyDescent="0.25">
      <c r="A119" s="111" t="s">
        <v>70</v>
      </c>
      <c r="B119" s="19" t="s">
        <v>71</v>
      </c>
      <c r="C119" s="9" t="s">
        <v>64</v>
      </c>
      <c r="D119" s="102" t="s">
        <v>1</v>
      </c>
    </row>
    <row r="120" spans="1:4" ht="27.75" customHeight="1" x14ac:dyDescent="0.25">
      <c r="A120" s="111" t="s">
        <v>72</v>
      </c>
      <c r="B120" s="19" t="s">
        <v>73</v>
      </c>
      <c r="C120" s="9" t="s">
        <v>370</v>
      </c>
      <c r="D120" s="102" t="s">
        <v>56</v>
      </c>
    </row>
    <row r="121" spans="1:4" ht="27.75" customHeight="1" x14ac:dyDescent="0.25">
      <c r="A121" s="111" t="s">
        <v>74</v>
      </c>
      <c r="B121" s="19" t="s">
        <v>75</v>
      </c>
      <c r="C121" s="9" t="s">
        <v>61</v>
      </c>
      <c r="D121" s="102" t="s">
        <v>1</v>
      </c>
    </row>
    <row r="122" spans="1:4" ht="27.75" customHeight="1" x14ac:dyDescent="0.25">
      <c r="A122" s="111" t="s">
        <v>76</v>
      </c>
      <c r="B122" s="19" t="s">
        <v>77</v>
      </c>
      <c r="C122" s="9" t="s">
        <v>78</v>
      </c>
      <c r="D122" s="102" t="s">
        <v>1</v>
      </c>
    </row>
    <row r="123" spans="1:4" ht="27.75" customHeight="1" x14ac:dyDescent="0.25">
      <c r="A123" s="111" t="s">
        <v>79</v>
      </c>
      <c r="B123" s="19" t="s">
        <v>80</v>
      </c>
      <c r="C123" s="9" t="s">
        <v>81</v>
      </c>
      <c r="D123" s="102" t="s">
        <v>1</v>
      </c>
    </row>
    <row r="124" spans="1:4" ht="27.75" customHeight="1" x14ac:dyDescent="0.25">
      <c r="A124" s="111" t="s">
        <v>82</v>
      </c>
      <c r="B124" s="19" t="s">
        <v>83</v>
      </c>
      <c r="C124" s="9" t="s">
        <v>60</v>
      </c>
      <c r="D124" s="102" t="s">
        <v>56</v>
      </c>
    </row>
    <row r="125" spans="1:4" ht="27.75" customHeight="1" thickBot="1" x14ac:dyDescent="0.3">
      <c r="A125" s="112" t="s">
        <v>84</v>
      </c>
      <c r="B125" s="43" t="s">
        <v>85</v>
      </c>
      <c r="C125" s="44"/>
      <c r="D125" s="104" t="s">
        <v>0</v>
      </c>
    </row>
    <row r="126" spans="1:4" ht="27.75" customHeight="1" thickBot="1" x14ac:dyDescent="0.3">
      <c r="A126" s="71" t="s">
        <v>20</v>
      </c>
      <c r="B126" s="72"/>
      <c r="C126" s="72"/>
      <c r="D126" s="96"/>
    </row>
    <row r="127" spans="1:4" ht="27.75" customHeight="1" x14ac:dyDescent="0.25">
      <c r="A127" s="113" t="s">
        <v>88</v>
      </c>
      <c r="B127" s="42" t="s">
        <v>89</v>
      </c>
      <c r="C127" s="40" t="s">
        <v>86</v>
      </c>
      <c r="D127" s="110" t="s">
        <v>87</v>
      </c>
    </row>
    <row r="128" spans="1:4" ht="27.75" customHeight="1" x14ac:dyDescent="0.25">
      <c r="A128" s="111" t="s">
        <v>90</v>
      </c>
      <c r="B128" s="19" t="s">
        <v>91</v>
      </c>
      <c r="C128" s="9" t="s">
        <v>86</v>
      </c>
      <c r="D128" s="102" t="s">
        <v>87</v>
      </c>
    </row>
    <row r="129" spans="1:4" ht="27.75" customHeight="1" x14ac:dyDescent="0.25">
      <c r="A129" s="111" t="s">
        <v>92</v>
      </c>
      <c r="B129" s="19" t="s">
        <v>93</v>
      </c>
      <c r="C129" s="9" t="s">
        <v>86</v>
      </c>
      <c r="D129" s="102" t="s">
        <v>87</v>
      </c>
    </row>
    <row r="130" spans="1:4" ht="27.75" customHeight="1" x14ac:dyDescent="0.25">
      <c r="A130" s="111" t="s">
        <v>94</v>
      </c>
      <c r="B130" s="19" t="s">
        <v>95</v>
      </c>
      <c r="C130" s="9" t="s">
        <v>96</v>
      </c>
      <c r="D130" s="102" t="s">
        <v>1</v>
      </c>
    </row>
    <row r="131" spans="1:4" ht="27.75" customHeight="1" x14ac:dyDescent="0.25">
      <c r="A131" s="111" t="s">
        <v>699</v>
      </c>
      <c r="B131" s="19" t="s">
        <v>700</v>
      </c>
      <c r="C131" s="9" t="s">
        <v>657</v>
      </c>
      <c r="D131" s="102" t="s">
        <v>1</v>
      </c>
    </row>
    <row r="132" spans="1:4" ht="27.75" customHeight="1" x14ac:dyDescent="0.25">
      <c r="A132" s="111" t="s">
        <v>701</v>
      </c>
      <c r="B132" s="19" t="s">
        <v>702</v>
      </c>
      <c r="C132" s="9" t="s">
        <v>703</v>
      </c>
      <c r="D132" s="102" t="s">
        <v>1</v>
      </c>
    </row>
    <row r="133" spans="1:4" ht="27.75" customHeight="1" x14ac:dyDescent="0.25">
      <c r="A133" s="111" t="s">
        <v>97</v>
      </c>
      <c r="B133" s="19" t="s">
        <v>98</v>
      </c>
      <c r="C133" s="9" t="s">
        <v>62</v>
      </c>
      <c r="D133" s="102" t="s">
        <v>4</v>
      </c>
    </row>
    <row r="134" spans="1:4" s="120" customFormat="1" ht="27.75" customHeight="1" x14ac:dyDescent="0.25">
      <c r="A134" s="118" t="s">
        <v>411</v>
      </c>
      <c r="B134" s="24" t="s">
        <v>374</v>
      </c>
      <c r="C134" s="12"/>
      <c r="D134" s="119" t="s">
        <v>4</v>
      </c>
    </row>
    <row r="135" spans="1:4" s="120" customFormat="1" ht="27.75" customHeight="1" x14ac:dyDescent="0.25">
      <c r="A135" s="118" t="s">
        <v>412</v>
      </c>
      <c r="B135" s="24" t="s">
        <v>375</v>
      </c>
      <c r="C135" s="12"/>
      <c r="D135" s="119" t="s">
        <v>4</v>
      </c>
    </row>
    <row r="136" spans="1:4" s="120" customFormat="1" ht="27.75" customHeight="1" x14ac:dyDescent="0.25">
      <c r="A136" s="118" t="s">
        <v>413</v>
      </c>
      <c r="B136" s="24" t="s">
        <v>376</v>
      </c>
      <c r="C136" s="12"/>
      <c r="D136" s="119" t="s">
        <v>4</v>
      </c>
    </row>
    <row r="137" spans="1:4" s="120" customFormat="1" ht="27.75" customHeight="1" x14ac:dyDescent="0.25">
      <c r="A137" s="118" t="s">
        <v>414</v>
      </c>
      <c r="B137" s="24" t="s">
        <v>377</v>
      </c>
      <c r="C137" s="12"/>
      <c r="D137" s="119" t="s">
        <v>4</v>
      </c>
    </row>
    <row r="138" spans="1:4" s="120" customFormat="1" ht="27.75" customHeight="1" x14ac:dyDescent="0.25">
      <c r="A138" s="118" t="s">
        <v>415</v>
      </c>
      <c r="B138" s="24" t="s">
        <v>378</v>
      </c>
      <c r="C138" s="12"/>
      <c r="D138" s="119" t="s">
        <v>4</v>
      </c>
    </row>
    <row r="139" spans="1:4" s="120" customFormat="1" ht="27.75" customHeight="1" x14ac:dyDescent="0.25">
      <c r="A139" s="118" t="s">
        <v>416</v>
      </c>
      <c r="B139" s="24" t="s">
        <v>397</v>
      </c>
      <c r="C139" s="12"/>
      <c r="D139" s="119" t="s">
        <v>0</v>
      </c>
    </row>
    <row r="140" spans="1:4" ht="27.75" customHeight="1" x14ac:dyDescent="0.25">
      <c r="A140" s="111" t="s">
        <v>99</v>
      </c>
      <c r="B140" s="19" t="s">
        <v>100</v>
      </c>
      <c r="C140" s="10"/>
      <c r="D140" s="102" t="s">
        <v>0</v>
      </c>
    </row>
    <row r="141" spans="1:4" ht="27.75" customHeight="1" thickBot="1" x14ac:dyDescent="0.3">
      <c r="A141" s="112" t="s">
        <v>101</v>
      </c>
      <c r="B141" s="43" t="s">
        <v>102</v>
      </c>
      <c r="C141" s="44"/>
      <c r="D141" s="104" t="s">
        <v>0</v>
      </c>
    </row>
    <row r="142" spans="1:4" ht="27.75" customHeight="1" thickBot="1" x14ac:dyDescent="0.3">
      <c r="A142" s="71" t="s">
        <v>21</v>
      </c>
      <c r="B142" s="72"/>
      <c r="C142" s="72"/>
      <c r="D142" s="96"/>
    </row>
    <row r="143" spans="1:4" ht="27.75" customHeight="1" x14ac:dyDescent="0.25">
      <c r="A143" s="125" t="s">
        <v>704</v>
      </c>
      <c r="B143" s="51" t="s">
        <v>705</v>
      </c>
      <c r="C143" s="49" t="s">
        <v>706</v>
      </c>
      <c r="D143" s="126" t="s">
        <v>4</v>
      </c>
    </row>
    <row r="144" spans="1:4" s="120" customFormat="1" ht="27.75" customHeight="1" x14ac:dyDescent="0.25">
      <c r="A144" s="118" t="s">
        <v>707</v>
      </c>
      <c r="B144" s="24" t="s">
        <v>708</v>
      </c>
      <c r="C144" s="12"/>
      <c r="D144" s="119" t="s">
        <v>4</v>
      </c>
    </row>
    <row r="145" spans="1:4" s="120" customFormat="1" ht="27.75" customHeight="1" x14ac:dyDescent="0.25">
      <c r="A145" s="118" t="s">
        <v>709</v>
      </c>
      <c r="B145" s="24" t="s">
        <v>710</v>
      </c>
      <c r="C145" s="12"/>
      <c r="D145" s="119" t="s">
        <v>4</v>
      </c>
    </row>
    <row r="146" spans="1:4" s="120" customFormat="1" ht="27.75" customHeight="1" x14ac:dyDescent="0.25">
      <c r="A146" s="118" t="s">
        <v>711</v>
      </c>
      <c r="B146" s="24" t="s">
        <v>712</v>
      </c>
      <c r="C146" s="12"/>
      <c r="D146" s="119" t="s">
        <v>4</v>
      </c>
    </row>
    <row r="147" spans="1:4" s="120" customFormat="1" ht="27.75" customHeight="1" x14ac:dyDescent="0.25">
      <c r="A147" s="118" t="s">
        <v>713</v>
      </c>
      <c r="B147" s="24" t="s">
        <v>714</v>
      </c>
      <c r="C147" s="12" t="s">
        <v>715</v>
      </c>
      <c r="D147" s="119" t="s">
        <v>4</v>
      </c>
    </row>
    <row r="148" spans="1:4" s="120" customFormat="1" ht="27.75" customHeight="1" x14ac:dyDescent="0.25">
      <c r="A148" s="118" t="s">
        <v>716</v>
      </c>
      <c r="B148" s="24" t="s">
        <v>717</v>
      </c>
      <c r="C148" s="12"/>
      <c r="D148" s="119" t="s">
        <v>4</v>
      </c>
    </row>
    <row r="149" spans="1:4" s="120" customFormat="1" ht="27.75" customHeight="1" x14ac:dyDescent="0.25">
      <c r="A149" s="118" t="s">
        <v>718</v>
      </c>
      <c r="B149" s="24" t="s">
        <v>719</v>
      </c>
      <c r="C149" s="12"/>
      <c r="D149" s="119" t="s">
        <v>4</v>
      </c>
    </row>
    <row r="150" spans="1:4" s="120" customFormat="1" ht="27.75" customHeight="1" x14ac:dyDescent="0.25">
      <c r="A150" s="118" t="s">
        <v>720</v>
      </c>
      <c r="B150" s="24" t="s">
        <v>721</v>
      </c>
      <c r="C150" s="12"/>
      <c r="D150" s="119" t="s">
        <v>4</v>
      </c>
    </row>
    <row r="151" spans="1:4" s="120" customFormat="1" ht="27.75" customHeight="1" x14ac:dyDescent="0.25">
      <c r="A151" s="118" t="s">
        <v>722</v>
      </c>
      <c r="B151" s="24" t="s">
        <v>723</v>
      </c>
      <c r="C151" s="12"/>
      <c r="D151" s="119" t="s">
        <v>4</v>
      </c>
    </row>
    <row r="152" spans="1:4" s="120" customFormat="1" ht="27.75" customHeight="1" x14ac:dyDescent="0.25">
      <c r="A152" s="118" t="s">
        <v>724</v>
      </c>
      <c r="B152" s="24" t="s">
        <v>725</v>
      </c>
      <c r="C152" s="12"/>
      <c r="D152" s="119" t="s">
        <v>4</v>
      </c>
    </row>
    <row r="153" spans="1:4" s="120" customFormat="1" ht="27.75" customHeight="1" x14ac:dyDescent="0.25">
      <c r="A153" s="118" t="s">
        <v>726</v>
      </c>
      <c r="B153" s="24" t="s">
        <v>727</v>
      </c>
      <c r="C153" s="12"/>
      <c r="D153" s="119" t="s">
        <v>4</v>
      </c>
    </row>
    <row r="154" spans="1:4" s="120" customFormat="1" ht="27.75" customHeight="1" x14ac:dyDescent="0.25">
      <c r="A154" s="118" t="s">
        <v>728</v>
      </c>
      <c r="B154" s="24" t="s">
        <v>729</v>
      </c>
      <c r="C154" s="12"/>
      <c r="D154" s="119" t="s">
        <v>4</v>
      </c>
    </row>
    <row r="155" spans="1:4" s="120" customFormat="1" ht="27.75" customHeight="1" x14ac:dyDescent="0.25">
      <c r="A155" s="118" t="s">
        <v>730</v>
      </c>
      <c r="B155" s="24" t="s">
        <v>731</v>
      </c>
      <c r="C155" s="12"/>
      <c r="D155" s="119" t="s">
        <v>4</v>
      </c>
    </row>
    <row r="156" spans="1:4" s="120" customFormat="1" ht="27.75" customHeight="1" x14ac:dyDescent="0.25">
      <c r="A156" s="118" t="s">
        <v>732</v>
      </c>
      <c r="B156" s="24" t="s">
        <v>733</v>
      </c>
      <c r="C156" s="12"/>
      <c r="D156" s="119" t="s">
        <v>4</v>
      </c>
    </row>
    <row r="157" spans="1:4" s="120" customFormat="1" ht="27.75" customHeight="1" x14ac:dyDescent="0.25">
      <c r="A157" s="118" t="s">
        <v>734</v>
      </c>
      <c r="B157" s="24" t="s">
        <v>735</v>
      </c>
      <c r="C157" s="12"/>
      <c r="D157" s="119" t="s">
        <v>0</v>
      </c>
    </row>
    <row r="158" spans="1:4" s="120" customFormat="1" ht="27.75" customHeight="1" x14ac:dyDescent="0.25">
      <c r="A158" s="118" t="s">
        <v>103</v>
      </c>
      <c r="B158" s="24" t="s">
        <v>104</v>
      </c>
      <c r="C158" s="12" t="s">
        <v>105</v>
      </c>
      <c r="D158" s="119" t="s">
        <v>4</v>
      </c>
    </row>
    <row r="159" spans="1:4" s="120" customFormat="1" ht="27.75" customHeight="1" x14ac:dyDescent="0.25">
      <c r="A159" s="118" t="s">
        <v>417</v>
      </c>
      <c r="B159" s="24" t="s">
        <v>401</v>
      </c>
      <c r="C159" s="12"/>
      <c r="D159" s="119" t="s">
        <v>4</v>
      </c>
    </row>
    <row r="160" spans="1:4" s="120" customFormat="1" ht="27.75" customHeight="1" x14ac:dyDescent="0.25">
      <c r="A160" s="118" t="s">
        <v>418</v>
      </c>
      <c r="B160" s="24" t="s">
        <v>402</v>
      </c>
      <c r="C160" s="12"/>
      <c r="D160" s="119" t="s">
        <v>4</v>
      </c>
    </row>
    <row r="161" spans="1:4" s="120" customFormat="1" ht="27.75" customHeight="1" x14ac:dyDescent="0.25">
      <c r="A161" s="118" t="s">
        <v>419</v>
      </c>
      <c r="B161" s="24" t="s">
        <v>403</v>
      </c>
      <c r="C161" s="12"/>
      <c r="D161" s="119" t="s">
        <v>4</v>
      </c>
    </row>
    <row r="162" spans="1:4" s="120" customFormat="1" ht="27.75" customHeight="1" x14ac:dyDescent="0.25">
      <c r="A162" s="118" t="s">
        <v>420</v>
      </c>
      <c r="B162" s="24" t="s">
        <v>404</v>
      </c>
      <c r="C162" s="12"/>
      <c r="D162" s="119" t="s">
        <v>4</v>
      </c>
    </row>
    <row r="163" spans="1:4" s="120" customFormat="1" ht="27.75" customHeight="1" x14ac:dyDescent="0.25">
      <c r="A163" s="118" t="s">
        <v>421</v>
      </c>
      <c r="B163" s="24" t="s">
        <v>405</v>
      </c>
      <c r="C163" s="12"/>
      <c r="D163" s="119" t="s">
        <v>0</v>
      </c>
    </row>
    <row r="164" spans="1:4" s="120" customFormat="1" ht="27.75" customHeight="1" x14ac:dyDescent="0.25">
      <c r="A164" s="118" t="s">
        <v>106</v>
      </c>
      <c r="B164" s="24" t="s">
        <v>107</v>
      </c>
      <c r="C164" s="12" t="s">
        <v>108</v>
      </c>
      <c r="D164" s="119" t="s">
        <v>4</v>
      </c>
    </row>
    <row r="165" spans="1:4" s="120" customFormat="1" ht="27.75" customHeight="1" x14ac:dyDescent="0.25">
      <c r="A165" s="118" t="s">
        <v>736</v>
      </c>
      <c r="B165" s="24" t="s">
        <v>737</v>
      </c>
      <c r="C165" s="12"/>
      <c r="D165" s="119" t="s">
        <v>4</v>
      </c>
    </row>
    <row r="166" spans="1:4" s="120" customFormat="1" ht="27.75" customHeight="1" x14ac:dyDescent="0.25">
      <c r="A166" s="118" t="s">
        <v>738</v>
      </c>
      <c r="B166" s="24" t="s">
        <v>739</v>
      </c>
      <c r="C166" s="12"/>
      <c r="D166" s="119" t="s">
        <v>4</v>
      </c>
    </row>
    <row r="167" spans="1:4" s="120" customFormat="1" ht="27.75" customHeight="1" x14ac:dyDescent="0.25">
      <c r="A167" s="118" t="s">
        <v>422</v>
      </c>
      <c r="B167" s="24" t="s">
        <v>393</v>
      </c>
      <c r="C167" s="12"/>
      <c r="D167" s="119" t="s">
        <v>4</v>
      </c>
    </row>
    <row r="168" spans="1:4" s="120" customFormat="1" ht="27.75" customHeight="1" x14ac:dyDescent="0.25">
      <c r="A168" s="118" t="s">
        <v>423</v>
      </c>
      <c r="B168" s="24" t="s">
        <v>392</v>
      </c>
      <c r="C168" s="12"/>
      <c r="D168" s="119" t="s">
        <v>4</v>
      </c>
    </row>
    <row r="169" spans="1:4" s="120" customFormat="1" ht="27.75" customHeight="1" x14ac:dyDescent="0.25">
      <c r="A169" s="118" t="s">
        <v>740</v>
      </c>
      <c r="B169" s="24" t="s">
        <v>741</v>
      </c>
      <c r="C169" s="12"/>
      <c r="D169" s="119" t="s">
        <v>4</v>
      </c>
    </row>
    <row r="170" spans="1:4" s="120" customFormat="1" ht="27.75" customHeight="1" x14ac:dyDescent="0.25">
      <c r="A170" s="118" t="s">
        <v>742</v>
      </c>
      <c r="B170" s="24" t="s">
        <v>743</v>
      </c>
      <c r="C170" s="12"/>
      <c r="D170" s="119" t="s">
        <v>4</v>
      </c>
    </row>
    <row r="171" spans="1:4" s="120" customFormat="1" ht="27.75" customHeight="1" x14ac:dyDescent="0.25">
      <c r="A171" s="118" t="s">
        <v>424</v>
      </c>
      <c r="B171" s="24" t="s">
        <v>394</v>
      </c>
      <c r="C171" s="12"/>
      <c r="D171" s="119" t="s">
        <v>0</v>
      </c>
    </row>
    <row r="172" spans="1:4" s="120" customFormat="1" ht="27.75" customHeight="1" x14ac:dyDescent="0.25">
      <c r="A172" s="118" t="s">
        <v>744</v>
      </c>
      <c r="B172" s="24" t="s">
        <v>745</v>
      </c>
      <c r="C172" s="12" t="s">
        <v>746</v>
      </c>
      <c r="D172" s="119" t="s">
        <v>4</v>
      </c>
    </row>
    <row r="173" spans="1:4" s="120" customFormat="1" ht="27.75" customHeight="1" x14ac:dyDescent="0.25">
      <c r="A173" s="118" t="s">
        <v>747</v>
      </c>
      <c r="B173" s="24" t="s">
        <v>748</v>
      </c>
      <c r="C173" s="12"/>
      <c r="D173" s="119" t="s">
        <v>4</v>
      </c>
    </row>
    <row r="174" spans="1:4" s="120" customFormat="1" ht="27.75" customHeight="1" x14ac:dyDescent="0.25">
      <c r="A174" s="118" t="s">
        <v>749</v>
      </c>
      <c r="B174" s="24" t="s">
        <v>750</v>
      </c>
      <c r="C174" s="12"/>
      <c r="D174" s="119" t="s">
        <v>4</v>
      </c>
    </row>
    <row r="175" spans="1:4" s="120" customFormat="1" ht="27.75" customHeight="1" x14ac:dyDescent="0.25">
      <c r="A175" s="118" t="s">
        <v>751</v>
      </c>
      <c r="B175" s="24" t="s">
        <v>752</v>
      </c>
      <c r="C175" s="12"/>
      <c r="D175" s="119" t="s">
        <v>4</v>
      </c>
    </row>
    <row r="176" spans="1:4" s="120" customFormat="1" ht="27.75" customHeight="1" x14ac:dyDescent="0.25">
      <c r="A176" s="118" t="s">
        <v>753</v>
      </c>
      <c r="B176" s="24" t="s">
        <v>754</v>
      </c>
      <c r="C176" s="12"/>
      <c r="D176" s="119" t="s">
        <v>0</v>
      </c>
    </row>
    <row r="177" spans="1:4" s="120" customFormat="1" ht="27.75" customHeight="1" x14ac:dyDescent="0.25">
      <c r="A177" s="118" t="s">
        <v>109</v>
      </c>
      <c r="B177" s="24" t="s">
        <v>110</v>
      </c>
      <c r="C177" s="12" t="s">
        <v>111</v>
      </c>
      <c r="D177" s="119" t="s">
        <v>56</v>
      </c>
    </row>
    <row r="178" spans="1:4" s="120" customFormat="1" ht="27.75" customHeight="1" x14ac:dyDescent="0.25">
      <c r="A178" s="118" t="s">
        <v>425</v>
      </c>
      <c r="B178" s="24" t="s">
        <v>389</v>
      </c>
      <c r="C178" s="12"/>
      <c r="D178" s="119" t="s">
        <v>56</v>
      </c>
    </row>
    <row r="179" spans="1:4" s="120" customFormat="1" ht="27.75" customHeight="1" x14ac:dyDescent="0.25">
      <c r="A179" s="118" t="s">
        <v>755</v>
      </c>
      <c r="B179" s="24" t="s">
        <v>756</v>
      </c>
      <c r="C179" s="12"/>
      <c r="D179" s="119" t="s">
        <v>56</v>
      </c>
    </row>
    <row r="180" spans="1:4" s="120" customFormat="1" ht="27.75" customHeight="1" x14ac:dyDescent="0.25">
      <c r="A180" s="118" t="s">
        <v>426</v>
      </c>
      <c r="B180" s="24" t="s">
        <v>391</v>
      </c>
      <c r="C180" s="12"/>
      <c r="D180" s="119" t="s">
        <v>56</v>
      </c>
    </row>
    <row r="181" spans="1:4" s="120" customFormat="1" ht="27.75" customHeight="1" x14ac:dyDescent="0.25">
      <c r="A181" s="118" t="s">
        <v>427</v>
      </c>
      <c r="B181" s="24" t="s">
        <v>395</v>
      </c>
      <c r="C181" s="12"/>
      <c r="D181" s="119" t="s">
        <v>0</v>
      </c>
    </row>
    <row r="182" spans="1:4" s="120" customFormat="1" ht="27.75" customHeight="1" x14ac:dyDescent="0.25">
      <c r="A182" s="127" t="s">
        <v>112</v>
      </c>
      <c r="B182" s="128" t="s">
        <v>113</v>
      </c>
      <c r="C182" s="129" t="s">
        <v>371</v>
      </c>
      <c r="D182" s="130" t="s">
        <v>4</v>
      </c>
    </row>
    <row r="183" spans="1:4" s="120" customFormat="1" ht="27.75" customHeight="1" x14ac:dyDescent="0.25">
      <c r="A183" s="118" t="s">
        <v>757</v>
      </c>
      <c r="B183" s="24" t="s">
        <v>758</v>
      </c>
      <c r="C183" s="12"/>
      <c r="D183" s="119" t="s">
        <v>4</v>
      </c>
    </row>
    <row r="184" spans="1:4" s="120" customFormat="1" ht="27.75" customHeight="1" x14ac:dyDescent="0.25">
      <c r="A184" s="118" t="s">
        <v>759</v>
      </c>
      <c r="B184" s="24" t="s">
        <v>760</v>
      </c>
      <c r="C184" s="12"/>
      <c r="D184" s="119" t="s">
        <v>4</v>
      </c>
    </row>
    <row r="185" spans="1:4" s="120" customFormat="1" ht="27.75" customHeight="1" x14ac:dyDescent="0.25">
      <c r="A185" s="118" t="s">
        <v>428</v>
      </c>
      <c r="B185" s="24" t="s">
        <v>406</v>
      </c>
      <c r="C185" s="12"/>
      <c r="D185" s="119" t="s">
        <v>4</v>
      </c>
    </row>
    <row r="186" spans="1:4" s="120" customFormat="1" ht="27.75" customHeight="1" x14ac:dyDescent="0.25">
      <c r="A186" s="118" t="s">
        <v>429</v>
      </c>
      <c r="B186" s="24" t="s">
        <v>407</v>
      </c>
      <c r="C186" s="12"/>
      <c r="D186" s="119" t="s">
        <v>4</v>
      </c>
    </row>
    <row r="187" spans="1:4" s="120" customFormat="1" ht="27.75" customHeight="1" x14ac:dyDescent="0.25">
      <c r="A187" s="118" t="s">
        <v>114</v>
      </c>
      <c r="B187" s="24" t="s">
        <v>115</v>
      </c>
      <c r="C187" s="12" t="s">
        <v>116</v>
      </c>
      <c r="D187" s="119" t="s">
        <v>56</v>
      </c>
    </row>
    <row r="188" spans="1:4" s="120" customFormat="1" ht="27.75" customHeight="1" x14ac:dyDescent="0.25">
      <c r="A188" s="118" t="s">
        <v>430</v>
      </c>
      <c r="B188" s="24" t="s">
        <v>379</v>
      </c>
      <c r="C188" s="12"/>
      <c r="D188" s="119" t="s">
        <v>56</v>
      </c>
    </row>
    <row r="189" spans="1:4" s="120" customFormat="1" ht="27.75" customHeight="1" x14ac:dyDescent="0.25">
      <c r="A189" s="118" t="s">
        <v>761</v>
      </c>
      <c r="B189" s="24" t="s">
        <v>762</v>
      </c>
      <c r="C189" s="12"/>
      <c r="D189" s="119" t="s">
        <v>56</v>
      </c>
    </row>
    <row r="190" spans="1:4" s="120" customFormat="1" ht="27.75" customHeight="1" x14ac:dyDescent="0.25">
      <c r="A190" s="118" t="s">
        <v>431</v>
      </c>
      <c r="B190" s="24" t="s">
        <v>380</v>
      </c>
      <c r="C190" s="12"/>
      <c r="D190" s="119" t="s">
        <v>56</v>
      </c>
    </row>
    <row r="191" spans="1:4" s="120" customFormat="1" ht="27.75" customHeight="1" x14ac:dyDescent="0.25">
      <c r="A191" s="118" t="s">
        <v>763</v>
      </c>
      <c r="B191" s="24" t="s">
        <v>764</v>
      </c>
      <c r="C191" s="12"/>
      <c r="D191" s="119" t="s">
        <v>56</v>
      </c>
    </row>
    <row r="192" spans="1:4" s="120" customFormat="1" ht="27.75" customHeight="1" x14ac:dyDescent="0.25">
      <c r="A192" s="118" t="s">
        <v>432</v>
      </c>
      <c r="B192" s="24" t="s">
        <v>381</v>
      </c>
      <c r="C192" s="12"/>
      <c r="D192" s="119" t="s">
        <v>56</v>
      </c>
    </row>
    <row r="193" spans="1:4" s="120" customFormat="1" ht="27.75" customHeight="1" x14ac:dyDescent="0.25">
      <c r="A193" s="118" t="s">
        <v>433</v>
      </c>
      <c r="B193" s="24" t="s">
        <v>382</v>
      </c>
      <c r="C193" s="12"/>
      <c r="D193" s="119" t="s">
        <v>56</v>
      </c>
    </row>
    <row r="194" spans="1:4" s="120" customFormat="1" ht="27.75" customHeight="1" x14ac:dyDescent="0.25">
      <c r="A194" s="118" t="s">
        <v>434</v>
      </c>
      <c r="B194" s="24" t="s">
        <v>383</v>
      </c>
      <c r="C194" s="12"/>
      <c r="D194" s="119" t="s">
        <v>56</v>
      </c>
    </row>
    <row r="195" spans="1:4" s="120" customFormat="1" ht="27.75" customHeight="1" x14ac:dyDescent="0.25">
      <c r="A195" s="118" t="s">
        <v>117</v>
      </c>
      <c r="B195" s="24" t="s">
        <v>118</v>
      </c>
      <c r="C195" s="12" t="s">
        <v>119</v>
      </c>
      <c r="D195" s="119" t="s">
        <v>56</v>
      </c>
    </row>
    <row r="196" spans="1:4" s="120" customFormat="1" ht="27.75" customHeight="1" x14ac:dyDescent="0.25">
      <c r="A196" s="118" t="s">
        <v>435</v>
      </c>
      <c r="B196" s="24" t="s">
        <v>399</v>
      </c>
      <c r="C196" s="12"/>
      <c r="D196" s="119" t="s">
        <v>56</v>
      </c>
    </row>
    <row r="197" spans="1:4" s="120" customFormat="1" ht="27.75" customHeight="1" x14ac:dyDescent="0.25">
      <c r="A197" s="118" t="s">
        <v>436</v>
      </c>
      <c r="B197" s="24" t="s">
        <v>384</v>
      </c>
      <c r="C197" s="12"/>
      <c r="D197" s="119" t="s">
        <v>56</v>
      </c>
    </row>
    <row r="198" spans="1:4" s="120" customFormat="1" ht="27.75" customHeight="1" x14ac:dyDescent="0.25">
      <c r="A198" s="118" t="s">
        <v>437</v>
      </c>
      <c r="B198" s="24" t="s">
        <v>385</v>
      </c>
      <c r="C198" s="12"/>
      <c r="D198" s="119" t="s">
        <v>56</v>
      </c>
    </row>
    <row r="199" spans="1:4" s="120" customFormat="1" ht="27.75" customHeight="1" x14ac:dyDescent="0.25">
      <c r="A199" s="118" t="s">
        <v>438</v>
      </c>
      <c r="B199" s="24" t="s">
        <v>386</v>
      </c>
      <c r="C199" s="12"/>
      <c r="D199" s="119" t="s">
        <v>56</v>
      </c>
    </row>
    <row r="200" spans="1:4" s="120" customFormat="1" ht="27.75" customHeight="1" x14ac:dyDescent="0.25">
      <c r="A200" s="118" t="s">
        <v>439</v>
      </c>
      <c r="B200" s="24" t="s">
        <v>387</v>
      </c>
      <c r="C200" s="12"/>
      <c r="D200" s="119" t="s">
        <v>56</v>
      </c>
    </row>
    <row r="201" spans="1:4" s="120" customFormat="1" ht="27.75" customHeight="1" x14ac:dyDescent="0.25">
      <c r="A201" s="118" t="s">
        <v>440</v>
      </c>
      <c r="B201" s="24" t="s">
        <v>388</v>
      </c>
      <c r="C201" s="12"/>
      <c r="D201" s="119" t="s">
        <v>56</v>
      </c>
    </row>
    <row r="202" spans="1:4" s="120" customFormat="1" ht="27.75" customHeight="1" x14ac:dyDescent="0.25">
      <c r="A202" s="118" t="s">
        <v>441</v>
      </c>
      <c r="B202" s="24" t="s">
        <v>400</v>
      </c>
      <c r="C202" s="12"/>
      <c r="D202" s="119" t="s">
        <v>56</v>
      </c>
    </row>
    <row r="203" spans="1:4" s="120" customFormat="1" ht="27.75" customHeight="1" x14ac:dyDescent="0.25">
      <c r="A203" s="118" t="s">
        <v>442</v>
      </c>
      <c r="B203" s="24" t="s">
        <v>398</v>
      </c>
      <c r="C203" s="12"/>
      <c r="D203" s="119" t="s">
        <v>56</v>
      </c>
    </row>
    <row r="204" spans="1:4" s="120" customFormat="1" ht="27.75" customHeight="1" x14ac:dyDescent="0.25">
      <c r="A204" s="118" t="s">
        <v>443</v>
      </c>
      <c r="B204" s="24" t="s">
        <v>396</v>
      </c>
      <c r="C204" s="12"/>
      <c r="D204" s="131" t="s">
        <v>0</v>
      </c>
    </row>
    <row r="205" spans="1:4" s="120" customFormat="1" ht="27.75" customHeight="1" x14ac:dyDescent="0.25">
      <c r="A205" s="118" t="s">
        <v>120</v>
      </c>
      <c r="B205" s="24" t="s">
        <v>121</v>
      </c>
      <c r="C205" s="12" t="s">
        <v>372</v>
      </c>
      <c r="D205" s="119" t="s">
        <v>56</v>
      </c>
    </row>
    <row r="206" spans="1:4" s="120" customFormat="1" ht="27.75" customHeight="1" x14ac:dyDescent="0.25">
      <c r="A206" s="118" t="s">
        <v>122</v>
      </c>
      <c r="B206" s="24" t="s">
        <v>123</v>
      </c>
      <c r="C206" s="12" t="s">
        <v>124</v>
      </c>
      <c r="D206" s="119" t="s">
        <v>56</v>
      </c>
    </row>
    <row r="207" spans="1:4" s="120" customFormat="1" ht="27.75" customHeight="1" x14ac:dyDescent="0.25">
      <c r="A207" s="118" t="s">
        <v>125</v>
      </c>
      <c r="B207" s="24" t="s">
        <v>126</v>
      </c>
      <c r="C207" s="12" t="s">
        <v>127</v>
      </c>
      <c r="D207" s="119" t="s">
        <v>4</v>
      </c>
    </row>
    <row r="208" spans="1:4" s="120" customFormat="1" ht="27.75" customHeight="1" x14ac:dyDescent="0.25">
      <c r="A208" s="118" t="s">
        <v>128</v>
      </c>
      <c r="B208" s="24" t="s">
        <v>129</v>
      </c>
      <c r="C208" s="12" t="s">
        <v>130</v>
      </c>
      <c r="D208" s="119" t="s">
        <v>1</v>
      </c>
    </row>
    <row r="209" spans="1:4" s="120" customFormat="1" ht="27.75" customHeight="1" x14ac:dyDescent="0.25">
      <c r="A209" s="118" t="s">
        <v>765</v>
      </c>
      <c r="B209" s="24" t="s">
        <v>766</v>
      </c>
      <c r="C209" s="12" t="s">
        <v>767</v>
      </c>
      <c r="D209" s="119" t="s">
        <v>1</v>
      </c>
    </row>
    <row r="210" spans="1:4" s="120" customFormat="1" ht="27.75" customHeight="1" x14ac:dyDescent="0.25">
      <c r="A210" s="118" t="s">
        <v>131</v>
      </c>
      <c r="B210" s="24" t="s">
        <v>132</v>
      </c>
      <c r="C210" s="12" t="s">
        <v>133</v>
      </c>
      <c r="D210" s="119" t="s">
        <v>4</v>
      </c>
    </row>
    <row r="211" spans="1:4" s="120" customFormat="1" ht="27.75" customHeight="1" x14ac:dyDescent="0.25">
      <c r="A211" s="132" t="s">
        <v>134</v>
      </c>
      <c r="B211" s="60" t="s">
        <v>135</v>
      </c>
      <c r="C211" s="62" t="s">
        <v>136</v>
      </c>
      <c r="D211" s="133" t="s">
        <v>4</v>
      </c>
    </row>
    <row r="212" spans="1:4" s="120" customFormat="1" ht="27.75" customHeight="1" x14ac:dyDescent="0.25">
      <c r="A212" s="118" t="s">
        <v>444</v>
      </c>
      <c r="B212" s="24" t="s">
        <v>390</v>
      </c>
      <c r="C212" s="12"/>
      <c r="D212" s="119" t="s">
        <v>4</v>
      </c>
    </row>
    <row r="213" spans="1:4" s="120" customFormat="1" ht="27.75" customHeight="1" x14ac:dyDescent="0.25">
      <c r="A213" s="118" t="s">
        <v>445</v>
      </c>
      <c r="B213" s="24" t="s">
        <v>408</v>
      </c>
      <c r="C213" s="12"/>
      <c r="D213" s="119" t="s">
        <v>56</v>
      </c>
    </row>
    <row r="214" spans="1:4" s="120" customFormat="1" ht="27.75" customHeight="1" x14ac:dyDescent="0.25">
      <c r="A214" s="118" t="s">
        <v>446</v>
      </c>
      <c r="B214" s="24" t="s">
        <v>409</v>
      </c>
      <c r="C214" s="12"/>
      <c r="D214" s="119" t="s">
        <v>1</v>
      </c>
    </row>
    <row r="215" spans="1:4" s="120" customFormat="1" ht="27.75" customHeight="1" thickBot="1" x14ac:dyDescent="0.3">
      <c r="A215" s="118" t="s">
        <v>447</v>
      </c>
      <c r="B215" s="24" t="s">
        <v>410</v>
      </c>
      <c r="C215" s="12"/>
      <c r="D215" s="119" t="s">
        <v>4</v>
      </c>
    </row>
    <row r="216" spans="1:4" ht="27.75" customHeight="1" thickBot="1" x14ac:dyDescent="0.3">
      <c r="A216" s="71" t="s">
        <v>768</v>
      </c>
      <c r="B216" s="72"/>
      <c r="C216" s="72"/>
      <c r="D216" s="96"/>
    </row>
    <row r="217" spans="1:4" ht="27.75" customHeight="1" x14ac:dyDescent="0.25">
      <c r="A217" s="113" t="s">
        <v>769</v>
      </c>
      <c r="B217" s="42" t="s">
        <v>770</v>
      </c>
      <c r="C217" s="40" t="s">
        <v>771</v>
      </c>
      <c r="D217" s="110" t="s">
        <v>772</v>
      </c>
    </row>
    <row r="218" spans="1:4" ht="27.75" customHeight="1" x14ac:dyDescent="0.25">
      <c r="A218" s="111" t="s">
        <v>773</v>
      </c>
      <c r="B218" s="19" t="s">
        <v>774</v>
      </c>
      <c r="C218" s="9" t="s">
        <v>771</v>
      </c>
      <c r="D218" s="102" t="s">
        <v>772</v>
      </c>
    </row>
    <row r="219" spans="1:4" ht="27.75" customHeight="1" thickBot="1" x14ac:dyDescent="0.3">
      <c r="A219" s="112" t="s">
        <v>775</v>
      </c>
      <c r="B219" s="43" t="s">
        <v>776</v>
      </c>
      <c r="C219" s="44"/>
      <c r="D219" s="104" t="s">
        <v>0</v>
      </c>
    </row>
    <row r="220" spans="1:4" ht="27.75" customHeight="1" thickBot="1" x14ac:dyDescent="0.3">
      <c r="A220" s="71" t="s">
        <v>22</v>
      </c>
      <c r="B220" s="72"/>
      <c r="C220" s="72"/>
      <c r="D220" s="96"/>
    </row>
    <row r="221" spans="1:4" ht="27.75" customHeight="1" x14ac:dyDescent="0.25">
      <c r="A221" s="113" t="s">
        <v>777</v>
      </c>
      <c r="B221" s="42" t="s">
        <v>778</v>
      </c>
      <c r="C221" s="40" t="s">
        <v>137</v>
      </c>
      <c r="D221" s="110" t="s">
        <v>1</v>
      </c>
    </row>
    <row r="222" spans="1:4" ht="27.75" customHeight="1" x14ac:dyDescent="0.25">
      <c r="A222" s="111" t="s">
        <v>779</v>
      </c>
      <c r="B222" s="19" t="s">
        <v>780</v>
      </c>
      <c r="C222" s="9" t="s">
        <v>137</v>
      </c>
      <c r="D222" s="102" t="s">
        <v>1</v>
      </c>
    </row>
    <row r="223" spans="1:4" ht="27.75" customHeight="1" x14ac:dyDescent="0.25">
      <c r="A223" s="111" t="s">
        <v>138</v>
      </c>
      <c r="B223" s="19" t="s">
        <v>139</v>
      </c>
      <c r="C223" s="9" t="s">
        <v>137</v>
      </c>
      <c r="D223" s="102" t="s">
        <v>1</v>
      </c>
    </row>
    <row r="224" spans="1:4" ht="27.75" customHeight="1" x14ac:dyDescent="0.25">
      <c r="A224" s="111" t="s">
        <v>140</v>
      </c>
      <c r="B224" s="19" t="s">
        <v>141</v>
      </c>
      <c r="C224" s="9" t="s">
        <v>137</v>
      </c>
      <c r="D224" s="102" t="s">
        <v>1</v>
      </c>
    </row>
    <row r="225" spans="1:4" ht="27.75" customHeight="1" x14ac:dyDescent="0.25">
      <c r="A225" s="111" t="s">
        <v>142</v>
      </c>
      <c r="B225" s="19" t="s">
        <v>143</v>
      </c>
      <c r="C225" s="9" t="s">
        <v>144</v>
      </c>
      <c r="D225" s="102" t="s">
        <v>1</v>
      </c>
    </row>
    <row r="226" spans="1:4" ht="27.75" customHeight="1" x14ac:dyDescent="0.25">
      <c r="A226" s="111" t="s">
        <v>781</v>
      </c>
      <c r="B226" s="19" t="s">
        <v>782</v>
      </c>
      <c r="C226" s="9" t="s">
        <v>783</v>
      </c>
      <c r="D226" s="102" t="s">
        <v>1</v>
      </c>
    </row>
    <row r="227" spans="1:4" ht="27.75" customHeight="1" thickBot="1" x14ac:dyDescent="0.3">
      <c r="A227" s="112" t="s">
        <v>145</v>
      </c>
      <c r="B227" s="43" t="s">
        <v>146</v>
      </c>
      <c r="C227" s="44"/>
      <c r="D227" s="104" t="s">
        <v>0</v>
      </c>
    </row>
    <row r="228" spans="1:4" ht="27.75" customHeight="1" thickBot="1" x14ac:dyDescent="0.3">
      <c r="A228" s="71" t="s">
        <v>23</v>
      </c>
      <c r="B228" s="72"/>
      <c r="C228" s="72"/>
      <c r="D228" s="96"/>
    </row>
    <row r="229" spans="1:4" ht="27.75" customHeight="1" x14ac:dyDescent="0.25">
      <c r="A229" s="113" t="s">
        <v>147</v>
      </c>
      <c r="B229" s="42" t="s">
        <v>148</v>
      </c>
      <c r="C229" s="40" t="s">
        <v>149</v>
      </c>
      <c r="D229" s="110" t="s">
        <v>1</v>
      </c>
    </row>
    <row r="230" spans="1:4" ht="27.75" customHeight="1" x14ac:dyDescent="0.25">
      <c r="A230" s="111" t="s">
        <v>784</v>
      </c>
      <c r="B230" s="19" t="s">
        <v>785</v>
      </c>
      <c r="C230" s="9" t="s">
        <v>786</v>
      </c>
      <c r="D230" s="102" t="s">
        <v>1</v>
      </c>
    </row>
    <row r="231" spans="1:4" ht="27.75" customHeight="1" x14ac:dyDescent="0.25">
      <c r="A231" s="111" t="s">
        <v>150</v>
      </c>
      <c r="B231" s="19" t="s">
        <v>151</v>
      </c>
      <c r="C231" s="9" t="s">
        <v>152</v>
      </c>
      <c r="D231" s="102" t="s">
        <v>1</v>
      </c>
    </row>
    <row r="232" spans="1:4" ht="27.75" customHeight="1" x14ac:dyDescent="0.25">
      <c r="A232" s="111" t="s">
        <v>153</v>
      </c>
      <c r="B232" s="19" t="s">
        <v>154</v>
      </c>
      <c r="C232" s="9" t="s">
        <v>155</v>
      </c>
      <c r="D232" s="102" t="s">
        <v>1</v>
      </c>
    </row>
    <row r="233" spans="1:4" ht="27.75" customHeight="1" x14ac:dyDescent="0.25">
      <c r="A233" s="111" t="s">
        <v>156</v>
      </c>
      <c r="B233" s="19" t="s">
        <v>157</v>
      </c>
      <c r="C233" s="9" t="s">
        <v>158</v>
      </c>
      <c r="D233" s="102" t="s">
        <v>1</v>
      </c>
    </row>
    <row r="234" spans="1:4" ht="27.75" customHeight="1" x14ac:dyDescent="0.25">
      <c r="A234" s="111" t="s">
        <v>159</v>
      </c>
      <c r="B234" s="19" t="s">
        <v>160</v>
      </c>
      <c r="C234" s="9" t="s">
        <v>161</v>
      </c>
      <c r="D234" s="102" t="s">
        <v>1</v>
      </c>
    </row>
    <row r="235" spans="1:4" ht="27.75" customHeight="1" x14ac:dyDescent="0.25">
      <c r="A235" s="111" t="s">
        <v>162</v>
      </c>
      <c r="B235" s="19" t="s">
        <v>163</v>
      </c>
      <c r="C235" s="9" t="s">
        <v>164</v>
      </c>
      <c r="D235" s="102" t="s">
        <v>56</v>
      </c>
    </row>
    <row r="236" spans="1:4" ht="27.75" customHeight="1" x14ac:dyDescent="0.25">
      <c r="A236" s="111" t="s">
        <v>787</v>
      </c>
      <c r="B236" s="19" t="s">
        <v>788</v>
      </c>
      <c r="C236" s="9" t="s">
        <v>130</v>
      </c>
      <c r="D236" s="102" t="s">
        <v>1</v>
      </c>
    </row>
    <row r="237" spans="1:4" ht="27.75" customHeight="1" x14ac:dyDescent="0.25">
      <c r="A237" s="111" t="s">
        <v>165</v>
      </c>
      <c r="B237" s="19" t="s">
        <v>166</v>
      </c>
      <c r="C237" s="9" t="s">
        <v>130</v>
      </c>
      <c r="D237" s="102" t="s">
        <v>1</v>
      </c>
    </row>
    <row r="238" spans="1:4" ht="27.75" customHeight="1" x14ac:dyDescent="0.25">
      <c r="A238" s="111" t="s">
        <v>167</v>
      </c>
      <c r="B238" s="19" t="s">
        <v>168</v>
      </c>
      <c r="C238" s="9" t="s">
        <v>130</v>
      </c>
      <c r="D238" s="102" t="s">
        <v>1</v>
      </c>
    </row>
    <row r="239" spans="1:4" ht="27.75" customHeight="1" x14ac:dyDescent="0.25">
      <c r="A239" s="111" t="s">
        <v>169</v>
      </c>
      <c r="B239" s="19" t="s">
        <v>170</v>
      </c>
      <c r="C239" s="9" t="s">
        <v>171</v>
      </c>
      <c r="D239" s="102" t="s">
        <v>1</v>
      </c>
    </row>
    <row r="240" spans="1:4" ht="27.75" customHeight="1" thickBot="1" x14ac:dyDescent="0.3">
      <c r="A240" s="112" t="s">
        <v>172</v>
      </c>
      <c r="B240" s="43" t="s">
        <v>173</v>
      </c>
      <c r="C240" s="44"/>
      <c r="D240" s="104" t="s">
        <v>0</v>
      </c>
    </row>
    <row r="241" spans="1:4" ht="27.75" customHeight="1" thickBot="1" x14ac:dyDescent="0.3">
      <c r="A241" s="71" t="s">
        <v>24</v>
      </c>
      <c r="B241" s="72"/>
      <c r="C241" s="72"/>
      <c r="D241" s="96"/>
    </row>
    <row r="242" spans="1:4" ht="27.75" customHeight="1" x14ac:dyDescent="0.25">
      <c r="A242" s="113" t="s">
        <v>174</v>
      </c>
      <c r="B242" s="42" t="s">
        <v>175</v>
      </c>
      <c r="C242" s="40" t="s">
        <v>176</v>
      </c>
      <c r="D242" s="110" t="s">
        <v>1</v>
      </c>
    </row>
    <row r="243" spans="1:4" ht="27.75" customHeight="1" x14ac:dyDescent="0.25">
      <c r="A243" s="111" t="s">
        <v>177</v>
      </c>
      <c r="B243" s="19" t="s">
        <v>178</v>
      </c>
      <c r="C243" s="9" t="s">
        <v>179</v>
      </c>
      <c r="D243" s="102" t="s">
        <v>1</v>
      </c>
    </row>
    <row r="244" spans="1:4" ht="27.75" customHeight="1" x14ac:dyDescent="0.25">
      <c r="A244" s="111" t="s">
        <v>789</v>
      </c>
      <c r="B244" s="19" t="s">
        <v>790</v>
      </c>
      <c r="C244" s="9" t="s">
        <v>791</v>
      </c>
      <c r="D244" s="102" t="s">
        <v>1</v>
      </c>
    </row>
    <row r="245" spans="1:4" ht="27.75" customHeight="1" x14ac:dyDescent="0.25">
      <c r="A245" s="111" t="s">
        <v>792</v>
      </c>
      <c r="B245" s="19" t="s">
        <v>793</v>
      </c>
      <c r="C245" s="9" t="s">
        <v>794</v>
      </c>
      <c r="D245" s="102" t="s">
        <v>1</v>
      </c>
    </row>
    <row r="246" spans="1:4" ht="27.75" customHeight="1" x14ac:dyDescent="0.25">
      <c r="A246" s="111" t="s">
        <v>180</v>
      </c>
      <c r="B246" s="19" t="s">
        <v>181</v>
      </c>
      <c r="C246" s="9" t="s">
        <v>182</v>
      </c>
      <c r="D246" s="102" t="s">
        <v>1</v>
      </c>
    </row>
    <row r="247" spans="1:4" ht="27.75" customHeight="1" x14ac:dyDescent="0.25">
      <c r="A247" s="111" t="s">
        <v>795</v>
      </c>
      <c r="B247" s="19" t="s">
        <v>796</v>
      </c>
      <c r="C247" s="9" t="s">
        <v>797</v>
      </c>
      <c r="D247" s="102" t="s">
        <v>1</v>
      </c>
    </row>
    <row r="248" spans="1:4" ht="27.75" customHeight="1" thickBot="1" x14ac:dyDescent="0.3">
      <c r="A248" s="112" t="s">
        <v>183</v>
      </c>
      <c r="B248" s="43" t="s">
        <v>184</v>
      </c>
      <c r="C248" s="44"/>
      <c r="D248" s="104" t="s">
        <v>0</v>
      </c>
    </row>
    <row r="249" spans="1:4" ht="27.75" customHeight="1" thickBot="1" x14ac:dyDescent="0.3">
      <c r="A249" s="71" t="s">
        <v>25</v>
      </c>
      <c r="B249" s="72"/>
      <c r="C249" s="72"/>
      <c r="D249" s="96"/>
    </row>
    <row r="250" spans="1:4" ht="27.75" customHeight="1" x14ac:dyDescent="0.25">
      <c r="A250" s="113" t="s">
        <v>185</v>
      </c>
      <c r="B250" s="42" t="s">
        <v>186</v>
      </c>
      <c r="C250" s="40" t="s">
        <v>187</v>
      </c>
      <c r="D250" s="110" t="s">
        <v>1</v>
      </c>
    </row>
    <row r="251" spans="1:4" ht="27.75" customHeight="1" x14ac:dyDescent="0.25">
      <c r="A251" s="111" t="s">
        <v>798</v>
      </c>
      <c r="B251" s="19" t="s">
        <v>799</v>
      </c>
      <c r="C251" s="9" t="s">
        <v>800</v>
      </c>
      <c r="D251" s="102" t="s">
        <v>1</v>
      </c>
    </row>
    <row r="252" spans="1:4" ht="27.75" customHeight="1" x14ac:dyDescent="0.25">
      <c r="A252" s="111" t="s">
        <v>801</v>
      </c>
      <c r="B252" s="19" t="s">
        <v>802</v>
      </c>
      <c r="C252" s="9" t="s">
        <v>803</v>
      </c>
      <c r="D252" s="102" t="s">
        <v>1</v>
      </c>
    </row>
    <row r="253" spans="1:4" ht="27.75" customHeight="1" x14ac:dyDescent="0.25">
      <c r="A253" s="111" t="s">
        <v>804</v>
      </c>
      <c r="B253" s="19" t="s">
        <v>805</v>
      </c>
      <c r="C253" s="9" t="s">
        <v>806</v>
      </c>
      <c r="D253" s="102" t="s">
        <v>1</v>
      </c>
    </row>
    <row r="254" spans="1:4" ht="27.75" customHeight="1" x14ac:dyDescent="0.25">
      <c r="A254" s="111" t="s">
        <v>807</v>
      </c>
      <c r="B254" s="19" t="s">
        <v>808</v>
      </c>
      <c r="C254" s="9" t="s">
        <v>809</v>
      </c>
      <c r="D254" s="102" t="s">
        <v>1</v>
      </c>
    </row>
    <row r="255" spans="1:4" ht="27.75" customHeight="1" x14ac:dyDescent="0.25">
      <c r="A255" s="111" t="s">
        <v>188</v>
      </c>
      <c r="B255" s="19" t="s">
        <v>139</v>
      </c>
      <c r="C255" s="9" t="s">
        <v>189</v>
      </c>
      <c r="D255" s="102" t="s">
        <v>1</v>
      </c>
    </row>
    <row r="256" spans="1:4" ht="27.75" customHeight="1" thickBot="1" x14ac:dyDescent="0.3">
      <c r="A256" s="112" t="s">
        <v>190</v>
      </c>
      <c r="B256" s="43" t="s">
        <v>191</v>
      </c>
      <c r="C256" s="45" t="s">
        <v>192</v>
      </c>
      <c r="D256" s="104" t="s">
        <v>1</v>
      </c>
    </row>
    <row r="257" spans="1:4" ht="27.75" customHeight="1" thickBot="1" x14ac:dyDescent="0.3">
      <c r="A257" s="68" t="s">
        <v>193</v>
      </c>
      <c r="B257" s="69"/>
      <c r="C257" s="69"/>
      <c r="D257" s="95"/>
    </row>
    <row r="258" spans="1:4" ht="27.75" customHeight="1" thickBot="1" x14ac:dyDescent="0.3">
      <c r="A258" s="71" t="s">
        <v>810</v>
      </c>
      <c r="B258" s="72"/>
      <c r="C258" s="72"/>
      <c r="D258" s="96"/>
    </row>
    <row r="259" spans="1:4" ht="27.75" customHeight="1" x14ac:dyDescent="0.25">
      <c r="A259" s="113" t="s">
        <v>811</v>
      </c>
      <c r="B259" s="42" t="s">
        <v>812</v>
      </c>
      <c r="C259" s="40" t="s">
        <v>813</v>
      </c>
      <c r="D259" s="110" t="s">
        <v>814</v>
      </c>
    </row>
    <row r="260" spans="1:4" ht="27.75" customHeight="1" x14ac:dyDescent="0.25">
      <c r="A260" s="111" t="s">
        <v>815</v>
      </c>
      <c r="B260" s="19" t="s">
        <v>816</v>
      </c>
      <c r="C260" s="9" t="s">
        <v>813</v>
      </c>
      <c r="D260" s="102" t="s">
        <v>814</v>
      </c>
    </row>
    <row r="261" spans="1:4" ht="27.75" customHeight="1" x14ac:dyDescent="0.25">
      <c r="A261" s="101" t="s">
        <v>817</v>
      </c>
      <c r="B261" s="22"/>
      <c r="C261" s="9" t="s">
        <v>818</v>
      </c>
      <c r="D261" s="102" t="s">
        <v>4</v>
      </c>
    </row>
    <row r="262" spans="1:4" ht="27.75" customHeight="1" thickBot="1" x14ac:dyDescent="0.3">
      <c r="A262" s="103" t="s">
        <v>819</v>
      </c>
      <c r="B262" s="37"/>
      <c r="C262" s="45" t="s">
        <v>820</v>
      </c>
      <c r="D262" s="104" t="s">
        <v>4</v>
      </c>
    </row>
    <row r="263" spans="1:4" ht="27.75" customHeight="1" thickBot="1" x14ac:dyDescent="0.3">
      <c r="A263" s="71" t="s">
        <v>26</v>
      </c>
      <c r="B263" s="72"/>
      <c r="C263" s="72"/>
      <c r="D263" s="96"/>
    </row>
    <row r="264" spans="1:4" ht="27.75" customHeight="1" x14ac:dyDescent="0.25">
      <c r="A264" s="113" t="s">
        <v>195</v>
      </c>
      <c r="B264" s="42" t="s">
        <v>196</v>
      </c>
      <c r="C264" s="40" t="s">
        <v>194</v>
      </c>
      <c r="D264" s="110" t="s">
        <v>4</v>
      </c>
    </row>
    <row r="265" spans="1:4" ht="27.75" customHeight="1" x14ac:dyDescent="0.25">
      <c r="A265" s="111" t="s">
        <v>197</v>
      </c>
      <c r="B265" s="19" t="s">
        <v>198</v>
      </c>
      <c r="C265" s="9" t="s">
        <v>194</v>
      </c>
      <c r="D265" s="102" t="s">
        <v>4</v>
      </c>
    </row>
    <row r="266" spans="1:4" ht="27.75" customHeight="1" x14ac:dyDescent="0.25">
      <c r="A266" s="111" t="s">
        <v>199</v>
      </c>
      <c r="B266" s="19" t="s">
        <v>200</v>
      </c>
      <c r="C266" s="9" t="s">
        <v>194</v>
      </c>
      <c r="D266" s="102" t="s">
        <v>4</v>
      </c>
    </row>
    <row r="267" spans="1:4" ht="27.75" customHeight="1" x14ac:dyDescent="0.25">
      <c r="A267" s="111" t="s">
        <v>201</v>
      </c>
      <c r="B267" s="19" t="s">
        <v>202</v>
      </c>
      <c r="C267" s="9" t="s">
        <v>194</v>
      </c>
      <c r="D267" s="102" t="s">
        <v>4</v>
      </c>
    </row>
    <row r="268" spans="1:4" ht="27.75" customHeight="1" x14ac:dyDescent="0.25">
      <c r="A268" s="111" t="s">
        <v>203</v>
      </c>
      <c r="B268" s="19" t="s">
        <v>12</v>
      </c>
      <c r="C268" s="9" t="s">
        <v>194</v>
      </c>
      <c r="D268" s="102" t="s">
        <v>4</v>
      </c>
    </row>
    <row r="269" spans="1:4" ht="27.75" customHeight="1" x14ac:dyDescent="0.25">
      <c r="A269" s="111" t="s">
        <v>11</v>
      </c>
      <c r="B269" s="19" t="s">
        <v>13</v>
      </c>
      <c r="C269" s="9" t="s">
        <v>194</v>
      </c>
      <c r="D269" s="102" t="s">
        <v>4</v>
      </c>
    </row>
    <row r="270" spans="1:4" ht="27.75" customHeight="1" x14ac:dyDescent="0.25">
      <c r="A270" s="111" t="s">
        <v>10</v>
      </c>
      <c r="B270" s="19" t="s">
        <v>204</v>
      </c>
      <c r="C270" s="9" t="s">
        <v>194</v>
      </c>
      <c r="D270" s="102" t="s">
        <v>4</v>
      </c>
    </row>
    <row r="271" spans="1:4" ht="27.75" customHeight="1" x14ac:dyDescent="0.25">
      <c r="A271" s="111" t="s">
        <v>9</v>
      </c>
      <c r="B271" s="19" t="s">
        <v>8</v>
      </c>
      <c r="C271" s="9" t="s">
        <v>194</v>
      </c>
      <c r="D271" s="102" t="s">
        <v>4</v>
      </c>
    </row>
    <row r="272" spans="1:4" ht="27.75" customHeight="1" thickBot="1" x14ac:dyDescent="0.3">
      <c r="A272" s="112" t="s">
        <v>205</v>
      </c>
      <c r="B272" s="43" t="s">
        <v>206</v>
      </c>
      <c r="C272" s="44"/>
      <c r="D272" s="104" t="s">
        <v>0</v>
      </c>
    </row>
    <row r="273" spans="1:4" ht="27.75" customHeight="1" thickBot="1" x14ac:dyDescent="0.3">
      <c r="A273" s="71" t="s">
        <v>27</v>
      </c>
      <c r="B273" s="72"/>
      <c r="C273" s="72"/>
      <c r="D273" s="96"/>
    </row>
    <row r="274" spans="1:4" ht="27.75" customHeight="1" x14ac:dyDescent="0.25">
      <c r="A274" s="113" t="s">
        <v>207</v>
      </c>
      <c r="B274" s="42" t="s">
        <v>208</v>
      </c>
      <c r="C274" s="40" t="s">
        <v>194</v>
      </c>
      <c r="D274" s="110" t="s">
        <v>4</v>
      </c>
    </row>
    <row r="275" spans="1:4" ht="27.75" customHeight="1" x14ac:dyDescent="0.25">
      <c r="A275" s="111" t="s">
        <v>209</v>
      </c>
      <c r="B275" s="19" t="s">
        <v>210</v>
      </c>
      <c r="C275" s="9" t="s">
        <v>211</v>
      </c>
      <c r="D275" s="102" t="s">
        <v>4</v>
      </c>
    </row>
    <row r="276" spans="1:4" ht="27.75" customHeight="1" x14ac:dyDescent="0.25">
      <c r="A276" s="111" t="s">
        <v>212</v>
      </c>
      <c r="B276" s="19" t="s">
        <v>213</v>
      </c>
      <c r="C276" s="9" t="s">
        <v>194</v>
      </c>
      <c r="D276" s="102" t="s">
        <v>4</v>
      </c>
    </row>
    <row r="277" spans="1:4" ht="27.75" customHeight="1" x14ac:dyDescent="0.25">
      <c r="A277" s="111" t="s">
        <v>214</v>
      </c>
      <c r="B277" s="19" t="s">
        <v>215</v>
      </c>
      <c r="C277" s="9" t="s">
        <v>194</v>
      </c>
      <c r="D277" s="102" t="s">
        <v>4</v>
      </c>
    </row>
    <row r="278" spans="1:4" ht="27.75" customHeight="1" x14ac:dyDescent="0.25">
      <c r="A278" s="111" t="s">
        <v>216</v>
      </c>
      <c r="B278" s="19" t="s">
        <v>217</v>
      </c>
      <c r="C278" s="9" t="s">
        <v>218</v>
      </c>
      <c r="D278" s="102" t="s">
        <v>4</v>
      </c>
    </row>
    <row r="279" spans="1:4" ht="27.75" customHeight="1" thickBot="1" x14ac:dyDescent="0.3">
      <c r="A279" s="112" t="s">
        <v>219</v>
      </c>
      <c r="B279" s="43" t="s">
        <v>220</v>
      </c>
      <c r="C279" s="44"/>
      <c r="D279" s="104" t="s">
        <v>0</v>
      </c>
    </row>
    <row r="280" spans="1:4" ht="27.75" customHeight="1" thickBot="1" x14ac:dyDescent="0.3">
      <c r="A280" s="71" t="s">
        <v>28</v>
      </c>
      <c r="B280" s="72"/>
      <c r="C280" s="72"/>
      <c r="D280" s="96"/>
    </row>
    <row r="281" spans="1:4" ht="27.75" customHeight="1" x14ac:dyDescent="0.25">
      <c r="A281" s="113" t="s">
        <v>221</v>
      </c>
      <c r="B281" s="42" t="s">
        <v>222</v>
      </c>
      <c r="C281" s="40" t="s">
        <v>194</v>
      </c>
      <c r="D281" s="110" t="s">
        <v>4</v>
      </c>
    </row>
    <row r="282" spans="1:4" ht="27.75" customHeight="1" x14ac:dyDescent="0.25">
      <c r="A282" s="111" t="s">
        <v>223</v>
      </c>
      <c r="B282" s="19" t="s">
        <v>224</v>
      </c>
      <c r="C282" s="9" t="s">
        <v>194</v>
      </c>
      <c r="D282" s="102" t="s">
        <v>4</v>
      </c>
    </row>
    <row r="283" spans="1:4" ht="27.75" customHeight="1" x14ac:dyDescent="0.25">
      <c r="A283" s="111" t="s">
        <v>225</v>
      </c>
      <c r="B283" s="19" t="s">
        <v>226</v>
      </c>
      <c r="C283" s="9" t="s">
        <v>227</v>
      </c>
      <c r="D283" s="102" t="s">
        <v>4</v>
      </c>
    </row>
    <row r="284" spans="1:4" ht="27.75" customHeight="1" x14ac:dyDescent="0.25">
      <c r="A284" s="111" t="s">
        <v>228</v>
      </c>
      <c r="B284" s="19" t="s">
        <v>229</v>
      </c>
      <c r="C284" s="9" t="s">
        <v>194</v>
      </c>
      <c r="D284" s="102" t="s">
        <v>4</v>
      </c>
    </row>
    <row r="285" spans="1:4" ht="27.75" customHeight="1" x14ac:dyDescent="0.25">
      <c r="A285" s="111" t="s">
        <v>230</v>
      </c>
      <c r="B285" s="19" t="s">
        <v>215</v>
      </c>
      <c r="C285" s="9" t="s">
        <v>194</v>
      </c>
      <c r="D285" s="102" t="s">
        <v>4</v>
      </c>
    </row>
    <row r="286" spans="1:4" ht="27.75" customHeight="1" thickBot="1" x14ac:dyDescent="0.3">
      <c r="A286" s="112" t="s">
        <v>231</v>
      </c>
      <c r="B286" s="43" t="s">
        <v>232</v>
      </c>
      <c r="C286" s="44"/>
      <c r="D286" s="104" t="s">
        <v>0</v>
      </c>
    </row>
    <row r="287" spans="1:4" ht="27.75" customHeight="1" thickBot="1" x14ac:dyDescent="0.3">
      <c r="A287" s="71" t="s">
        <v>821</v>
      </c>
      <c r="B287" s="72"/>
      <c r="C287" s="72"/>
      <c r="D287" s="96"/>
    </row>
    <row r="288" spans="1:4" ht="27.75" customHeight="1" x14ac:dyDescent="0.25">
      <c r="A288" s="113" t="s">
        <v>822</v>
      </c>
      <c r="B288" s="42" t="s">
        <v>823</v>
      </c>
      <c r="C288" s="40" t="s">
        <v>824</v>
      </c>
      <c r="D288" s="110" t="s">
        <v>56</v>
      </c>
    </row>
    <row r="289" spans="1:4" ht="27.75" customHeight="1" x14ac:dyDescent="0.25">
      <c r="A289" s="111" t="s">
        <v>825</v>
      </c>
      <c r="B289" s="19" t="s">
        <v>826</v>
      </c>
      <c r="C289" s="9" t="s">
        <v>827</v>
      </c>
      <c r="D289" s="102" t="s">
        <v>4</v>
      </c>
    </row>
    <row r="290" spans="1:4" ht="27.75" customHeight="1" x14ac:dyDescent="0.25">
      <c r="A290" s="111" t="s">
        <v>828</v>
      </c>
      <c r="B290" s="19" t="s">
        <v>829</v>
      </c>
      <c r="C290" s="9" t="s">
        <v>218</v>
      </c>
      <c r="D290" s="102" t="s">
        <v>4</v>
      </c>
    </row>
    <row r="291" spans="1:4" ht="27.75" customHeight="1" x14ac:dyDescent="0.25">
      <c r="A291" s="111" t="s">
        <v>830</v>
      </c>
      <c r="B291" s="19" t="s">
        <v>215</v>
      </c>
      <c r="C291" s="9" t="s">
        <v>831</v>
      </c>
      <c r="D291" s="102" t="s">
        <v>56</v>
      </c>
    </row>
    <row r="292" spans="1:4" ht="27.75" customHeight="1" thickBot="1" x14ac:dyDescent="0.3">
      <c r="A292" s="112" t="s">
        <v>832</v>
      </c>
      <c r="B292" s="43" t="s">
        <v>833</v>
      </c>
      <c r="C292" s="44"/>
      <c r="D292" s="104" t="s">
        <v>0</v>
      </c>
    </row>
    <row r="293" spans="1:4" ht="27.75" customHeight="1" thickBot="1" x14ac:dyDescent="0.3">
      <c r="A293" s="71" t="s">
        <v>29</v>
      </c>
      <c r="B293" s="72"/>
      <c r="C293" s="72"/>
      <c r="D293" s="96"/>
    </row>
    <row r="294" spans="1:4" ht="27.75" customHeight="1" x14ac:dyDescent="0.25">
      <c r="A294" s="125" t="s">
        <v>233</v>
      </c>
      <c r="B294" s="51" t="s">
        <v>234</v>
      </c>
      <c r="C294" s="49" t="s">
        <v>235</v>
      </c>
      <c r="D294" s="126" t="s">
        <v>4</v>
      </c>
    </row>
    <row r="295" spans="1:4" ht="27.75" customHeight="1" x14ac:dyDescent="0.25">
      <c r="A295" s="134" t="s">
        <v>236</v>
      </c>
      <c r="B295" s="23" t="s">
        <v>237</v>
      </c>
      <c r="C295" s="8" t="s">
        <v>235</v>
      </c>
      <c r="D295" s="135" t="s">
        <v>4</v>
      </c>
    </row>
    <row r="296" spans="1:4" ht="27.75" customHeight="1" x14ac:dyDescent="0.25">
      <c r="A296" s="111" t="s">
        <v>238</v>
      </c>
      <c r="B296" s="19" t="s">
        <v>239</v>
      </c>
      <c r="C296" s="9" t="s">
        <v>240</v>
      </c>
      <c r="D296" s="102" t="s">
        <v>4</v>
      </c>
    </row>
    <row r="297" spans="1:4" ht="27.75" customHeight="1" x14ac:dyDescent="0.25">
      <c r="A297" s="111" t="s">
        <v>241</v>
      </c>
      <c r="B297" s="19" t="s">
        <v>242</v>
      </c>
      <c r="C297" s="9" t="s">
        <v>243</v>
      </c>
      <c r="D297" s="102" t="s">
        <v>244</v>
      </c>
    </row>
    <row r="298" spans="1:4" ht="27.75" customHeight="1" thickBot="1" x14ac:dyDescent="0.3">
      <c r="A298" s="112" t="s">
        <v>245</v>
      </c>
      <c r="B298" s="43" t="s">
        <v>246</v>
      </c>
      <c r="C298" s="44"/>
      <c r="D298" s="104" t="s">
        <v>0</v>
      </c>
    </row>
    <row r="299" spans="1:4" ht="27.75" customHeight="1" thickBot="1" x14ac:dyDescent="0.3">
      <c r="A299" s="71" t="s">
        <v>834</v>
      </c>
      <c r="B299" s="72"/>
      <c r="C299" s="72"/>
      <c r="D299" s="96"/>
    </row>
    <row r="300" spans="1:4" ht="27.75" customHeight="1" x14ac:dyDescent="0.25">
      <c r="A300" s="113" t="s">
        <v>835</v>
      </c>
      <c r="B300" s="42" t="s">
        <v>836</v>
      </c>
      <c r="C300" s="40" t="s">
        <v>837</v>
      </c>
      <c r="D300" s="110" t="s">
        <v>247</v>
      </c>
    </row>
    <row r="301" spans="1:4" ht="27.75" customHeight="1" x14ac:dyDescent="0.25">
      <c r="A301" s="111" t="s">
        <v>838</v>
      </c>
      <c r="B301" s="19" t="s">
        <v>839</v>
      </c>
      <c r="C301" s="9" t="s">
        <v>247</v>
      </c>
      <c r="D301" s="102" t="s">
        <v>247</v>
      </c>
    </row>
    <row r="302" spans="1:4" ht="27.75" customHeight="1" x14ac:dyDescent="0.25">
      <c r="A302" s="111" t="s">
        <v>840</v>
      </c>
      <c r="B302" s="19" t="s">
        <v>841</v>
      </c>
      <c r="C302" s="9" t="s">
        <v>248</v>
      </c>
      <c r="D302" s="102" t="s">
        <v>247</v>
      </c>
    </row>
    <row r="303" spans="1:4" ht="27.75" customHeight="1" x14ac:dyDescent="0.25">
      <c r="A303" s="111" t="s">
        <v>842</v>
      </c>
      <c r="B303" s="19" t="s">
        <v>843</v>
      </c>
      <c r="C303" s="9" t="s">
        <v>248</v>
      </c>
      <c r="D303" s="102" t="s">
        <v>247</v>
      </c>
    </row>
    <row r="304" spans="1:4" ht="27.75" customHeight="1" x14ac:dyDescent="0.25">
      <c r="A304" s="111" t="s">
        <v>844</v>
      </c>
      <c r="B304" s="19" t="s">
        <v>845</v>
      </c>
      <c r="C304" s="9" t="s">
        <v>248</v>
      </c>
      <c r="D304" s="102" t="s">
        <v>247</v>
      </c>
    </row>
    <row r="305" spans="1:4" ht="27.75" customHeight="1" x14ac:dyDescent="0.25">
      <c r="A305" s="111" t="s">
        <v>846</v>
      </c>
      <c r="B305" s="19" t="s">
        <v>847</v>
      </c>
      <c r="C305" s="9" t="s">
        <v>248</v>
      </c>
      <c r="D305" s="102" t="s">
        <v>247</v>
      </c>
    </row>
    <row r="306" spans="1:4" ht="27.75" customHeight="1" x14ac:dyDescent="0.25">
      <c r="A306" s="111" t="s">
        <v>848</v>
      </c>
      <c r="B306" s="19" t="s">
        <v>849</v>
      </c>
      <c r="C306" s="9" t="s">
        <v>248</v>
      </c>
      <c r="D306" s="102" t="s">
        <v>247</v>
      </c>
    </row>
    <row r="307" spans="1:4" ht="27.75" customHeight="1" thickBot="1" x14ac:dyDescent="0.3">
      <c r="A307" s="112" t="s">
        <v>850</v>
      </c>
      <c r="B307" s="43" t="s">
        <v>851</v>
      </c>
      <c r="C307" s="44"/>
      <c r="D307" s="104" t="s">
        <v>0</v>
      </c>
    </row>
    <row r="308" spans="1:4" ht="27.75" customHeight="1" thickBot="1" x14ac:dyDescent="0.3">
      <c r="A308" s="71" t="s">
        <v>30</v>
      </c>
      <c r="B308" s="72"/>
      <c r="C308" s="72"/>
      <c r="D308" s="96"/>
    </row>
    <row r="309" spans="1:4" ht="27.75" customHeight="1" x14ac:dyDescent="0.25">
      <c r="A309" s="113" t="s">
        <v>852</v>
      </c>
      <c r="B309" s="42" t="s">
        <v>853</v>
      </c>
      <c r="C309" s="40" t="s">
        <v>248</v>
      </c>
      <c r="D309" s="110" t="s">
        <v>247</v>
      </c>
    </row>
    <row r="310" spans="1:4" ht="27.75" customHeight="1" x14ac:dyDescent="0.25">
      <c r="A310" s="111" t="s">
        <v>249</v>
      </c>
      <c r="B310" s="19" t="s">
        <v>250</v>
      </c>
      <c r="C310" s="9" t="s">
        <v>248</v>
      </c>
      <c r="D310" s="102" t="s">
        <v>247</v>
      </c>
    </row>
    <row r="311" spans="1:4" ht="27.75" customHeight="1" x14ac:dyDescent="0.25">
      <c r="A311" s="111" t="s">
        <v>251</v>
      </c>
      <c r="B311" s="19" t="s">
        <v>252</v>
      </c>
      <c r="C311" s="9" t="s">
        <v>59</v>
      </c>
      <c r="D311" s="102" t="s">
        <v>1</v>
      </c>
    </row>
    <row r="312" spans="1:4" ht="27.75" customHeight="1" thickBot="1" x14ac:dyDescent="0.3">
      <c r="A312" s="112" t="s">
        <v>253</v>
      </c>
      <c r="B312" s="43" t="s">
        <v>254</v>
      </c>
      <c r="C312" s="44"/>
      <c r="D312" s="104" t="s">
        <v>0</v>
      </c>
    </row>
    <row r="313" spans="1:4" ht="27.75" customHeight="1" thickBot="1" x14ac:dyDescent="0.3">
      <c r="A313" s="71" t="s">
        <v>31</v>
      </c>
      <c r="B313" s="72"/>
      <c r="C313" s="72"/>
      <c r="D313" s="96"/>
    </row>
    <row r="314" spans="1:4" ht="27.75" customHeight="1" x14ac:dyDescent="0.25">
      <c r="A314" s="113" t="s">
        <v>256</v>
      </c>
      <c r="B314" s="42" t="s">
        <v>257</v>
      </c>
      <c r="C314" s="40" t="s">
        <v>248</v>
      </c>
      <c r="D314" s="110" t="s">
        <v>255</v>
      </c>
    </row>
    <row r="315" spans="1:4" ht="27.75" customHeight="1" x14ac:dyDescent="0.25">
      <c r="A315" s="111" t="s">
        <v>258</v>
      </c>
      <c r="B315" s="19" t="s">
        <v>259</v>
      </c>
      <c r="C315" s="9" t="s">
        <v>248</v>
      </c>
      <c r="D315" s="102" t="s">
        <v>255</v>
      </c>
    </row>
    <row r="316" spans="1:4" ht="27.75" customHeight="1" thickBot="1" x14ac:dyDescent="0.3">
      <c r="A316" s="112" t="s">
        <v>260</v>
      </c>
      <c r="B316" s="43" t="s">
        <v>261</v>
      </c>
      <c r="C316" s="44"/>
      <c r="D316" s="104" t="s">
        <v>0</v>
      </c>
    </row>
    <row r="317" spans="1:4" ht="27.75" customHeight="1" thickBot="1" x14ac:dyDescent="0.3">
      <c r="A317" s="71" t="s">
        <v>32</v>
      </c>
      <c r="B317" s="72"/>
      <c r="C317" s="72"/>
      <c r="D317" s="96"/>
    </row>
    <row r="318" spans="1:4" ht="27.75" customHeight="1" x14ac:dyDescent="0.25">
      <c r="A318" s="136" t="s">
        <v>262</v>
      </c>
      <c r="B318" s="53" t="s">
        <v>263</v>
      </c>
      <c r="C318" s="54" t="s">
        <v>264</v>
      </c>
      <c r="D318" s="137" t="s">
        <v>265</v>
      </c>
    </row>
    <row r="319" spans="1:4" ht="27.75" customHeight="1" x14ac:dyDescent="0.25">
      <c r="A319" s="111" t="s">
        <v>266</v>
      </c>
      <c r="B319" s="19" t="s">
        <v>267</v>
      </c>
      <c r="C319" s="9" t="s">
        <v>248</v>
      </c>
      <c r="D319" s="102" t="s">
        <v>247</v>
      </c>
    </row>
    <row r="320" spans="1:4" ht="27.75" customHeight="1" x14ac:dyDescent="0.25">
      <c r="A320" s="111" t="s">
        <v>268</v>
      </c>
      <c r="B320" s="19" t="s">
        <v>269</v>
      </c>
      <c r="C320" s="9" t="s">
        <v>248</v>
      </c>
      <c r="D320" s="102" t="s">
        <v>247</v>
      </c>
    </row>
    <row r="321" spans="1:4" ht="27.75" customHeight="1" x14ac:dyDescent="0.25">
      <c r="A321" s="111" t="s">
        <v>270</v>
      </c>
      <c r="B321" s="19" t="s">
        <v>271</v>
      </c>
      <c r="C321" s="9" t="s">
        <v>248</v>
      </c>
      <c r="D321" s="102" t="s">
        <v>247</v>
      </c>
    </row>
    <row r="322" spans="1:4" ht="27.75" customHeight="1" x14ac:dyDescent="0.25">
      <c r="A322" s="111" t="s">
        <v>272</v>
      </c>
      <c r="B322" s="19" t="s">
        <v>273</v>
      </c>
      <c r="C322" s="9" t="s">
        <v>248</v>
      </c>
      <c r="D322" s="102" t="s">
        <v>247</v>
      </c>
    </row>
    <row r="323" spans="1:4" ht="27.75" customHeight="1" x14ac:dyDescent="0.25">
      <c r="A323" s="111" t="s">
        <v>274</v>
      </c>
      <c r="B323" s="19" t="s">
        <v>275</v>
      </c>
      <c r="C323" s="9" t="s">
        <v>248</v>
      </c>
      <c r="D323" s="102" t="s">
        <v>255</v>
      </c>
    </row>
    <row r="324" spans="1:4" ht="27.75" customHeight="1" x14ac:dyDescent="0.25">
      <c r="A324" s="111" t="s">
        <v>276</v>
      </c>
      <c r="B324" s="19" t="s">
        <v>277</v>
      </c>
      <c r="C324" s="9" t="s">
        <v>264</v>
      </c>
      <c r="D324" s="102" t="s">
        <v>278</v>
      </c>
    </row>
    <row r="325" spans="1:4" ht="27.75" customHeight="1" x14ac:dyDescent="0.25">
      <c r="A325" s="111" t="s">
        <v>279</v>
      </c>
      <c r="B325" s="19" t="s">
        <v>280</v>
      </c>
      <c r="C325" s="9" t="s">
        <v>264</v>
      </c>
      <c r="D325" s="102" t="s">
        <v>265</v>
      </c>
    </row>
    <row r="326" spans="1:4" ht="27.75" customHeight="1" thickBot="1" x14ac:dyDescent="0.3">
      <c r="A326" s="112" t="s">
        <v>281</v>
      </c>
      <c r="B326" s="43" t="s">
        <v>282</v>
      </c>
      <c r="C326" s="44"/>
      <c r="D326" s="104" t="s">
        <v>0</v>
      </c>
    </row>
    <row r="327" spans="1:4" ht="27.75" customHeight="1" thickBot="1" x14ac:dyDescent="0.3">
      <c r="A327" s="71" t="s">
        <v>33</v>
      </c>
      <c r="B327" s="72"/>
      <c r="C327" s="72"/>
      <c r="D327" s="96"/>
    </row>
    <row r="328" spans="1:4" ht="27.75" customHeight="1" x14ac:dyDescent="0.25">
      <c r="A328" s="113" t="s">
        <v>283</v>
      </c>
      <c r="B328" s="42" t="s">
        <v>284</v>
      </c>
      <c r="C328" s="40" t="s">
        <v>285</v>
      </c>
      <c r="D328" s="110" t="s">
        <v>4</v>
      </c>
    </row>
    <row r="329" spans="1:4" ht="27.75" customHeight="1" x14ac:dyDescent="0.25">
      <c r="A329" s="111" t="s">
        <v>286</v>
      </c>
      <c r="B329" s="19" t="s">
        <v>287</v>
      </c>
      <c r="C329" s="9" t="s">
        <v>285</v>
      </c>
      <c r="D329" s="102" t="s">
        <v>4</v>
      </c>
    </row>
    <row r="330" spans="1:4" ht="27.75" customHeight="1" x14ac:dyDescent="0.25">
      <c r="A330" s="111" t="s">
        <v>288</v>
      </c>
      <c r="B330" s="19" t="s">
        <v>289</v>
      </c>
      <c r="C330" s="9" t="s">
        <v>285</v>
      </c>
      <c r="D330" s="102" t="s">
        <v>4</v>
      </c>
    </row>
    <row r="331" spans="1:4" ht="27.75" customHeight="1" x14ac:dyDescent="0.25">
      <c r="A331" s="111" t="s">
        <v>854</v>
      </c>
      <c r="B331" s="19" t="s">
        <v>855</v>
      </c>
      <c r="C331" s="9" t="s">
        <v>285</v>
      </c>
      <c r="D331" s="102" t="s">
        <v>4</v>
      </c>
    </row>
    <row r="332" spans="1:4" ht="27.75" customHeight="1" x14ac:dyDescent="0.25">
      <c r="A332" s="111" t="s">
        <v>290</v>
      </c>
      <c r="B332" s="19" t="s">
        <v>291</v>
      </c>
      <c r="C332" s="9" t="s">
        <v>285</v>
      </c>
      <c r="D332" s="102" t="s">
        <v>4</v>
      </c>
    </row>
    <row r="333" spans="1:4" ht="27.75" customHeight="1" x14ac:dyDescent="0.25">
      <c r="A333" s="111" t="s">
        <v>292</v>
      </c>
      <c r="B333" s="19" t="s">
        <v>293</v>
      </c>
      <c r="C333" s="9" t="s">
        <v>285</v>
      </c>
      <c r="D333" s="102" t="s">
        <v>4</v>
      </c>
    </row>
    <row r="334" spans="1:4" ht="27.75" customHeight="1" x14ac:dyDescent="0.25">
      <c r="A334" s="111" t="s">
        <v>294</v>
      </c>
      <c r="B334" s="19" t="s">
        <v>295</v>
      </c>
      <c r="C334" s="10"/>
      <c r="D334" s="102" t="s">
        <v>0</v>
      </c>
    </row>
    <row r="335" spans="1:4" ht="27.75" customHeight="1" thickBot="1" x14ac:dyDescent="0.3">
      <c r="A335" s="138" t="s">
        <v>34</v>
      </c>
      <c r="B335" s="56"/>
      <c r="C335" s="57" t="s">
        <v>248</v>
      </c>
      <c r="D335" s="139" t="s">
        <v>247</v>
      </c>
    </row>
    <row r="336" spans="1:4" ht="27.75" customHeight="1" thickBot="1" x14ac:dyDescent="0.3">
      <c r="A336" s="71" t="s">
        <v>35</v>
      </c>
      <c r="B336" s="72"/>
      <c r="C336" s="72"/>
      <c r="D336" s="96"/>
    </row>
    <row r="337" spans="1:4" ht="27.75" customHeight="1" thickBot="1" x14ac:dyDescent="0.3">
      <c r="A337" s="140" t="s">
        <v>36</v>
      </c>
      <c r="B337" s="58"/>
      <c r="C337" s="59" t="s">
        <v>296</v>
      </c>
      <c r="D337" s="141" t="s">
        <v>4</v>
      </c>
    </row>
    <row r="338" spans="1:4" ht="27.75" customHeight="1" thickBot="1" x14ac:dyDescent="0.3">
      <c r="A338" s="71" t="s">
        <v>856</v>
      </c>
      <c r="B338" s="72"/>
      <c r="C338" s="72"/>
      <c r="D338" s="96"/>
    </row>
    <row r="339" spans="1:4" ht="27.75" customHeight="1" x14ac:dyDescent="0.25">
      <c r="A339" s="113" t="s">
        <v>857</v>
      </c>
      <c r="B339" s="42" t="s">
        <v>858</v>
      </c>
      <c r="C339" s="40" t="s">
        <v>859</v>
      </c>
      <c r="D339" s="110" t="s">
        <v>56</v>
      </c>
    </row>
    <row r="340" spans="1:4" ht="27.75" customHeight="1" thickBot="1" x14ac:dyDescent="0.3">
      <c r="A340" s="112" t="s">
        <v>860</v>
      </c>
      <c r="B340" s="43" t="s">
        <v>861</v>
      </c>
      <c r="C340" s="45" t="s">
        <v>862</v>
      </c>
      <c r="D340" s="104" t="s">
        <v>4</v>
      </c>
    </row>
    <row r="341" spans="1:4" ht="27.75" customHeight="1" thickBot="1" x14ac:dyDescent="0.3">
      <c r="A341" s="71" t="s">
        <v>863</v>
      </c>
      <c r="B341" s="72"/>
      <c r="C341" s="72"/>
      <c r="D341" s="96"/>
    </row>
    <row r="342" spans="1:4" ht="27.75" customHeight="1" thickBot="1" x14ac:dyDescent="0.3">
      <c r="A342" s="142" t="s">
        <v>864</v>
      </c>
      <c r="B342" s="143" t="s">
        <v>865</v>
      </c>
      <c r="C342" s="144" t="s">
        <v>297</v>
      </c>
      <c r="D342" s="145" t="s">
        <v>4</v>
      </c>
    </row>
    <row r="343" spans="1:4" ht="27.75" customHeight="1" thickBot="1" x14ac:dyDescent="0.3">
      <c r="A343" s="71" t="s">
        <v>37</v>
      </c>
      <c r="B343" s="72"/>
      <c r="C343" s="72"/>
      <c r="D343" s="96"/>
    </row>
    <row r="344" spans="1:4" ht="27.75" customHeight="1" x14ac:dyDescent="0.25">
      <c r="A344" s="113" t="s">
        <v>298</v>
      </c>
      <c r="B344" s="42" t="s">
        <v>299</v>
      </c>
      <c r="C344" s="40" t="s">
        <v>297</v>
      </c>
      <c r="D344" s="110" t="s">
        <v>4</v>
      </c>
    </row>
    <row r="345" spans="1:4" ht="27.75" customHeight="1" x14ac:dyDescent="0.25">
      <c r="A345" s="111" t="s">
        <v>300</v>
      </c>
      <c r="B345" s="19" t="s">
        <v>301</v>
      </c>
      <c r="C345" s="9" t="s">
        <v>297</v>
      </c>
      <c r="D345" s="102" t="s">
        <v>4</v>
      </c>
    </row>
    <row r="346" spans="1:4" ht="27.75" customHeight="1" thickBot="1" x14ac:dyDescent="0.3">
      <c r="A346" s="103" t="s">
        <v>38</v>
      </c>
      <c r="B346" s="37"/>
      <c r="C346" s="45" t="s">
        <v>302</v>
      </c>
      <c r="D346" s="104" t="s">
        <v>4</v>
      </c>
    </row>
    <row r="347" spans="1:4" ht="27.75" customHeight="1" thickBot="1" x14ac:dyDescent="0.3">
      <c r="A347" s="71" t="s">
        <v>39</v>
      </c>
      <c r="B347" s="72"/>
      <c r="C347" s="72"/>
      <c r="D347" s="96"/>
    </row>
    <row r="348" spans="1:4" ht="27.75" customHeight="1" x14ac:dyDescent="0.25">
      <c r="A348" s="136" t="s">
        <v>866</v>
      </c>
      <c r="B348" s="53" t="s">
        <v>867</v>
      </c>
      <c r="C348" s="54" t="s">
        <v>868</v>
      </c>
      <c r="D348" s="137" t="s">
        <v>17</v>
      </c>
    </row>
    <row r="349" spans="1:4" ht="27.75" customHeight="1" x14ac:dyDescent="0.25">
      <c r="A349" s="118" t="s">
        <v>869</v>
      </c>
      <c r="B349" s="24" t="s">
        <v>870</v>
      </c>
      <c r="C349" s="12" t="s">
        <v>58</v>
      </c>
      <c r="D349" s="119" t="s">
        <v>303</v>
      </c>
    </row>
    <row r="350" spans="1:4" ht="27.75" customHeight="1" x14ac:dyDescent="0.25">
      <c r="A350" s="118" t="s">
        <v>304</v>
      </c>
      <c r="B350" s="24" t="s">
        <v>305</v>
      </c>
      <c r="C350" s="12" t="s">
        <v>58</v>
      </c>
      <c r="D350" s="119" t="s">
        <v>17</v>
      </c>
    </row>
    <row r="351" spans="1:4" ht="27.75" customHeight="1" x14ac:dyDescent="0.25">
      <c r="A351" s="118" t="s">
        <v>306</v>
      </c>
      <c r="B351" s="24" t="s">
        <v>307</v>
      </c>
      <c r="C351" s="12" t="s">
        <v>58</v>
      </c>
      <c r="D351" s="119" t="s">
        <v>303</v>
      </c>
    </row>
    <row r="352" spans="1:4" ht="27.75" customHeight="1" x14ac:dyDescent="0.25">
      <c r="A352" s="118" t="s">
        <v>308</v>
      </c>
      <c r="B352" s="24" t="s">
        <v>309</v>
      </c>
      <c r="C352" s="12" t="s">
        <v>58</v>
      </c>
      <c r="D352" s="119" t="s">
        <v>303</v>
      </c>
    </row>
    <row r="353" spans="1:4" ht="27.75" customHeight="1" x14ac:dyDescent="0.25">
      <c r="A353" s="118" t="s">
        <v>310</v>
      </c>
      <c r="B353" s="24" t="s">
        <v>311</v>
      </c>
      <c r="C353" s="12" t="s">
        <v>58</v>
      </c>
      <c r="D353" s="119" t="s">
        <v>303</v>
      </c>
    </row>
    <row r="354" spans="1:4" ht="27.75" customHeight="1" thickBot="1" x14ac:dyDescent="0.3">
      <c r="A354" s="132" t="s">
        <v>312</v>
      </c>
      <c r="B354" s="60" t="s">
        <v>313</v>
      </c>
      <c r="C354" s="61"/>
      <c r="D354" s="133" t="s">
        <v>0</v>
      </c>
    </row>
    <row r="355" spans="1:4" ht="27.75" customHeight="1" thickBot="1" x14ac:dyDescent="0.3">
      <c r="A355" s="71" t="s">
        <v>40</v>
      </c>
      <c r="B355" s="72"/>
      <c r="C355" s="72"/>
      <c r="D355" s="96"/>
    </row>
    <row r="356" spans="1:4" ht="27.75" customHeight="1" x14ac:dyDescent="0.25">
      <c r="A356" s="136" t="s">
        <v>315</v>
      </c>
      <c r="B356" s="53" t="s">
        <v>316</v>
      </c>
      <c r="C356" s="54" t="s">
        <v>314</v>
      </c>
      <c r="D356" s="137" t="s">
        <v>1</v>
      </c>
    </row>
    <row r="357" spans="1:4" ht="27.75" customHeight="1" x14ac:dyDescent="0.25">
      <c r="A357" s="118" t="s">
        <v>317</v>
      </c>
      <c r="B357" s="24" t="s">
        <v>318</v>
      </c>
      <c r="C357" s="12" t="s">
        <v>5</v>
      </c>
      <c r="D357" s="119" t="s">
        <v>4</v>
      </c>
    </row>
    <row r="358" spans="1:4" ht="27.75" customHeight="1" thickBot="1" x14ac:dyDescent="0.3">
      <c r="A358" s="132" t="s">
        <v>319</v>
      </c>
      <c r="B358" s="60" t="s">
        <v>320</v>
      </c>
      <c r="C358" s="61"/>
      <c r="D358" s="133" t="s">
        <v>0</v>
      </c>
    </row>
    <row r="359" spans="1:4" ht="27.75" customHeight="1" thickBot="1" x14ac:dyDescent="0.3">
      <c r="A359" s="71" t="s">
        <v>41</v>
      </c>
      <c r="B359" s="72"/>
      <c r="C359" s="72"/>
      <c r="D359" s="96"/>
    </row>
    <row r="360" spans="1:4" ht="27.75" customHeight="1" x14ac:dyDescent="0.25">
      <c r="A360" s="136" t="s">
        <v>321</v>
      </c>
      <c r="B360" s="53" t="s">
        <v>322</v>
      </c>
      <c r="C360" s="54" t="s">
        <v>323</v>
      </c>
      <c r="D360" s="137" t="s">
        <v>4</v>
      </c>
    </row>
    <row r="361" spans="1:4" ht="27.75" customHeight="1" x14ac:dyDescent="0.25">
      <c r="A361" s="118" t="s">
        <v>324</v>
      </c>
      <c r="B361" s="24" t="s">
        <v>325</v>
      </c>
      <c r="C361" s="12" t="s">
        <v>314</v>
      </c>
      <c r="D361" s="119" t="s">
        <v>1</v>
      </c>
    </row>
    <row r="362" spans="1:4" ht="27.75" customHeight="1" x14ac:dyDescent="0.25">
      <c r="A362" s="118" t="s">
        <v>326</v>
      </c>
      <c r="B362" s="24" t="s">
        <v>327</v>
      </c>
      <c r="C362" s="12" t="s">
        <v>328</v>
      </c>
      <c r="D362" s="119" t="s">
        <v>4</v>
      </c>
    </row>
    <row r="363" spans="1:4" ht="27.75" customHeight="1" x14ac:dyDescent="0.25">
      <c r="A363" s="118" t="s">
        <v>329</v>
      </c>
      <c r="B363" s="24" t="s">
        <v>330</v>
      </c>
      <c r="C363" s="12" t="s">
        <v>323</v>
      </c>
      <c r="D363" s="119" t="s">
        <v>4</v>
      </c>
    </row>
    <row r="364" spans="1:4" ht="27.75" customHeight="1" x14ac:dyDescent="0.25">
      <c r="A364" s="118" t="s">
        <v>331</v>
      </c>
      <c r="B364" s="24" t="s">
        <v>332</v>
      </c>
      <c r="C364" s="12" t="s">
        <v>314</v>
      </c>
      <c r="D364" s="119" t="s">
        <v>1</v>
      </c>
    </row>
    <row r="365" spans="1:4" ht="27.75" customHeight="1" thickBot="1" x14ac:dyDescent="0.3">
      <c r="A365" s="132" t="s">
        <v>333</v>
      </c>
      <c r="B365" s="60" t="s">
        <v>334</v>
      </c>
      <c r="C365" s="61"/>
      <c r="D365" s="133" t="s">
        <v>0</v>
      </c>
    </row>
    <row r="366" spans="1:4" ht="27.75" customHeight="1" thickBot="1" x14ac:dyDescent="0.3">
      <c r="A366" s="71" t="s">
        <v>42</v>
      </c>
      <c r="B366" s="72"/>
      <c r="C366" s="72"/>
      <c r="D366" s="96"/>
    </row>
    <row r="367" spans="1:4" ht="27.75" customHeight="1" x14ac:dyDescent="0.25">
      <c r="A367" s="136" t="s">
        <v>6</v>
      </c>
      <c r="B367" s="53" t="s">
        <v>335</v>
      </c>
      <c r="C367" s="54" t="s">
        <v>58</v>
      </c>
      <c r="D367" s="137" t="s">
        <v>1</v>
      </c>
    </row>
    <row r="368" spans="1:4" ht="27.75" customHeight="1" thickBot="1" x14ac:dyDescent="0.3">
      <c r="A368" s="132" t="s">
        <v>7</v>
      </c>
      <c r="B368" s="60" t="s">
        <v>336</v>
      </c>
      <c r="C368" s="62" t="s">
        <v>337</v>
      </c>
      <c r="D368" s="133" t="s">
        <v>4</v>
      </c>
    </row>
    <row r="369" spans="1:4" ht="27.75" customHeight="1" thickBot="1" x14ac:dyDescent="0.3">
      <c r="A369" s="71" t="s">
        <v>43</v>
      </c>
      <c r="B369" s="72"/>
      <c r="C369" s="72"/>
      <c r="D369" s="96"/>
    </row>
    <row r="370" spans="1:4" ht="27.75" customHeight="1" x14ac:dyDescent="0.25">
      <c r="A370" s="136" t="s">
        <v>339</v>
      </c>
      <c r="B370" s="53" t="s">
        <v>340</v>
      </c>
      <c r="C370" s="54" t="s">
        <v>338</v>
      </c>
      <c r="D370" s="137" t="s">
        <v>1</v>
      </c>
    </row>
    <row r="371" spans="1:4" ht="27.75" customHeight="1" x14ac:dyDescent="0.25">
      <c r="A371" s="118" t="s">
        <v>341</v>
      </c>
      <c r="B371" s="24" t="s">
        <v>342</v>
      </c>
      <c r="C371" s="12" t="s">
        <v>338</v>
      </c>
      <c r="D371" s="119" t="s">
        <v>1</v>
      </c>
    </row>
    <row r="372" spans="1:4" ht="27.75" customHeight="1" x14ac:dyDescent="0.25">
      <c r="A372" s="118" t="s">
        <v>343</v>
      </c>
      <c r="B372" s="24" t="s">
        <v>344</v>
      </c>
      <c r="C372" s="12" t="s">
        <v>338</v>
      </c>
      <c r="D372" s="119" t="s">
        <v>1</v>
      </c>
    </row>
    <row r="373" spans="1:4" ht="27.75" customHeight="1" x14ac:dyDescent="0.25">
      <c r="A373" s="118" t="s">
        <v>345</v>
      </c>
      <c r="B373" s="24" t="s">
        <v>346</v>
      </c>
      <c r="C373" s="12" t="s">
        <v>338</v>
      </c>
      <c r="D373" s="119" t="s">
        <v>1</v>
      </c>
    </row>
    <row r="374" spans="1:4" ht="27.75" customHeight="1" x14ac:dyDescent="0.25">
      <c r="A374" s="118" t="s">
        <v>347</v>
      </c>
      <c r="B374" s="24" t="s">
        <v>291</v>
      </c>
      <c r="C374" s="12" t="s">
        <v>338</v>
      </c>
      <c r="D374" s="119" t="s">
        <v>1</v>
      </c>
    </row>
    <row r="375" spans="1:4" ht="27.75" customHeight="1" x14ac:dyDescent="0.25">
      <c r="A375" s="118" t="s">
        <v>348</v>
      </c>
      <c r="B375" s="24" t="s">
        <v>349</v>
      </c>
      <c r="C375" s="12" t="s">
        <v>338</v>
      </c>
      <c r="D375" s="119" t="s">
        <v>1</v>
      </c>
    </row>
    <row r="376" spans="1:4" ht="27.75" customHeight="1" thickBot="1" x14ac:dyDescent="0.3">
      <c r="A376" s="132" t="s">
        <v>350</v>
      </c>
      <c r="B376" s="60" t="s">
        <v>351</v>
      </c>
      <c r="C376" s="61"/>
      <c r="D376" s="133" t="s">
        <v>0</v>
      </c>
    </row>
    <row r="377" spans="1:4" ht="27.75" customHeight="1" thickBot="1" x14ac:dyDescent="0.3">
      <c r="A377" s="68" t="s">
        <v>352</v>
      </c>
      <c r="B377" s="69"/>
      <c r="C377" s="69"/>
      <c r="D377" s="95"/>
    </row>
    <row r="378" spans="1:4" ht="27.75" customHeight="1" thickBot="1" x14ac:dyDescent="0.3">
      <c r="A378" s="71" t="s">
        <v>44</v>
      </c>
      <c r="B378" s="72"/>
      <c r="C378" s="72"/>
      <c r="D378" s="96"/>
    </row>
    <row r="379" spans="1:4" ht="27.75" customHeight="1" x14ac:dyDescent="0.25">
      <c r="A379" s="113" t="s">
        <v>353</v>
      </c>
      <c r="B379" s="42" t="s">
        <v>354</v>
      </c>
      <c r="C379" s="40" t="s">
        <v>218</v>
      </c>
      <c r="D379" s="110" t="s">
        <v>4</v>
      </c>
    </row>
    <row r="380" spans="1:4" ht="27.75" customHeight="1" x14ac:dyDescent="0.25">
      <c r="A380" s="111" t="s">
        <v>355</v>
      </c>
      <c r="B380" s="19" t="s">
        <v>356</v>
      </c>
      <c r="C380" s="9" t="s">
        <v>218</v>
      </c>
      <c r="D380" s="102" t="s">
        <v>4</v>
      </c>
    </row>
    <row r="381" spans="1:4" ht="27.75" customHeight="1" thickBot="1" x14ac:dyDescent="0.3">
      <c r="A381" s="112" t="s">
        <v>357</v>
      </c>
      <c r="B381" s="43" t="s">
        <v>358</v>
      </c>
      <c r="C381" s="45" t="s">
        <v>218</v>
      </c>
      <c r="D381" s="104" t="s">
        <v>4</v>
      </c>
    </row>
    <row r="382" spans="1:4" ht="27.75" customHeight="1" thickBot="1" x14ac:dyDescent="0.3">
      <c r="A382" s="71" t="s">
        <v>871</v>
      </c>
      <c r="B382" s="72"/>
      <c r="C382" s="72"/>
      <c r="D382" s="96"/>
    </row>
    <row r="383" spans="1:4" ht="27.75" customHeight="1" x14ac:dyDescent="0.25">
      <c r="A383" s="113" t="s">
        <v>872</v>
      </c>
      <c r="B383" s="42" t="s">
        <v>873</v>
      </c>
      <c r="C383" s="40" t="s">
        <v>218</v>
      </c>
      <c r="D383" s="110" t="s">
        <v>4</v>
      </c>
    </row>
    <row r="384" spans="1:4" ht="27.75" customHeight="1" x14ac:dyDescent="0.25">
      <c r="A384" s="111" t="s">
        <v>874</v>
      </c>
      <c r="B384" s="19" t="s">
        <v>875</v>
      </c>
      <c r="C384" s="9" t="s">
        <v>876</v>
      </c>
      <c r="D384" s="102" t="s">
        <v>4</v>
      </c>
    </row>
    <row r="385" spans="1:4" ht="27.75" customHeight="1" thickBot="1" x14ac:dyDescent="0.3">
      <c r="A385" s="112" t="s">
        <v>877</v>
      </c>
      <c r="B385" s="43" t="s">
        <v>878</v>
      </c>
      <c r="C385" s="45" t="s">
        <v>218</v>
      </c>
      <c r="D385" s="104" t="s">
        <v>4</v>
      </c>
    </row>
    <row r="386" spans="1:4" ht="27.75" customHeight="1" thickBot="1" x14ac:dyDescent="0.3">
      <c r="A386" s="71" t="s">
        <v>46</v>
      </c>
      <c r="B386" s="72"/>
      <c r="C386" s="72"/>
      <c r="D386" s="96"/>
    </row>
    <row r="387" spans="1:4" ht="27.75" customHeight="1" x14ac:dyDescent="0.25">
      <c r="A387" s="109" t="s">
        <v>45</v>
      </c>
      <c r="B387" s="39"/>
      <c r="C387" s="49"/>
      <c r="D387" s="146"/>
    </row>
    <row r="388" spans="1:4" ht="27.75" customHeight="1" x14ac:dyDescent="0.25">
      <c r="A388" s="111" t="s">
        <v>359</v>
      </c>
      <c r="B388" s="19" t="s">
        <v>360</v>
      </c>
      <c r="C388" s="9" t="s">
        <v>361</v>
      </c>
      <c r="D388" s="102" t="s">
        <v>1</v>
      </c>
    </row>
    <row r="389" spans="1:4" ht="27.75" customHeight="1" thickBot="1" x14ac:dyDescent="0.3">
      <c r="A389" s="112" t="s">
        <v>362</v>
      </c>
      <c r="B389" s="43" t="s">
        <v>363</v>
      </c>
      <c r="C389" s="45" t="s">
        <v>364</v>
      </c>
      <c r="D389" s="104" t="s">
        <v>4</v>
      </c>
    </row>
    <row r="390" spans="1:4" ht="27.75" customHeight="1" thickBot="1" x14ac:dyDescent="0.3">
      <c r="A390" s="68" t="s">
        <v>365</v>
      </c>
      <c r="B390" s="69"/>
      <c r="C390" s="69"/>
      <c r="D390" s="95"/>
    </row>
    <row r="391" spans="1:4" ht="27.75" customHeight="1" thickBot="1" x14ac:dyDescent="0.3">
      <c r="A391" s="71" t="s">
        <v>2</v>
      </c>
      <c r="B391" s="72"/>
      <c r="C391" s="72"/>
      <c r="D391" s="96"/>
    </row>
    <row r="392" spans="1:4" ht="27.75" customHeight="1" x14ac:dyDescent="0.25">
      <c r="A392" s="147" t="s">
        <v>47</v>
      </c>
      <c r="B392" s="39"/>
      <c r="C392" s="40" t="s">
        <v>3</v>
      </c>
      <c r="D392" s="146" t="s">
        <v>1</v>
      </c>
    </row>
    <row r="393" spans="1:4" ht="27.75" customHeight="1" x14ac:dyDescent="0.25">
      <c r="A393" s="148" t="s">
        <v>48</v>
      </c>
      <c r="B393" s="22"/>
      <c r="C393" s="9" t="s">
        <v>3</v>
      </c>
      <c r="D393" s="149" t="s">
        <v>1</v>
      </c>
    </row>
    <row r="394" spans="1:4" ht="27.75" customHeight="1" x14ac:dyDescent="0.25">
      <c r="A394" s="148" t="s">
        <v>49</v>
      </c>
      <c r="B394" s="22"/>
      <c r="C394" s="9" t="s">
        <v>3</v>
      </c>
      <c r="D394" s="149" t="s">
        <v>1</v>
      </c>
    </row>
    <row r="395" spans="1:4" ht="27.75" customHeight="1" thickBot="1" x14ac:dyDescent="0.3">
      <c r="A395" s="150" t="s">
        <v>50</v>
      </c>
      <c r="B395" s="37"/>
      <c r="C395" s="45" t="s">
        <v>3</v>
      </c>
      <c r="D395" s="151" t="s">
        <v>1</v>
      </c>
    </row>
    <row r="396" spans="1:4" ht="27.75" customHeight="1" thickBot="1" x14ac:dyDescent="0.3">
      <c r="A396" s="68" t="s">
        <v>879</v>
      </c>
      <c r="B396" s="69"/>
      <c r="C396" s="69"/>
      <c r="D396" s="95"/>
    </row>
    <row r="397" spans="1:4" ht="27.75" customHeight="1" thickBot="1" x14ac:dyDescent="0.3">
      <c r="A397" s="71" t="s">
        <v>880</v>
      </c>
      <c r="B397" s="72"/>
      <c r="C397" s="72"/>
      <c r="D397" s="96"/>
    </row>
    <row r="398" spans="1:4" ht="27.75" customHeight="1" thickBot="1" x14ac:dyDescent="0.3">
      <c r="A398" s="152" t="s">
        <v>881</v>
      </c>
      <c r="B398" s="153"/>
      <c r="C398" s="154" t="s">
        <v>882</v>
      </c>
      <c r="D398" s="155" t="s">
        <v>883</v>
      </c>
    </row>
    <row r="399" spans="1:4" ht="27.75" customHeight="1" thickBot="1" x14ac:dyDescent="0.3">
      <c r="A399" s="71" t="s">
        <v>884</v>
      </c>
      <c r="B399" s="72"/>
      <c r="C399" s="72"/>
      <c r="D399" s="96"/>
    </row>
    <row r="400" spans="1:4" ht="27.75" customHeight="1" x14ac:dyDescent="0.25">
      <c r="A400" s="113" t="s">
        <v>885</v>
      </c>
      <c r="B400" s="42" t="s">
        <v>886</v>
      </c>
      <c r="C400" s="40" t="s">
        <v>887</v>
      </c>
      <c r="D400" s="110" t="s">
        <v>888</v>
      </c>
    </row>
    <row r="401" spans="1:4" ht="27.75" customHeight="1" x14ac:dyDescent="0.25">
      <c r="A401" s="111" t="s">
        <v>889</v>
      </c>
      <c r="B401" s="19" t="s">
        <v>890</v>
      </c>
      <c r="C401" s="9" t="s">
        <v>891</v>
      </c>
      <c r="D401" s="102" t="s">
        <v>892</v>
      </c>
    </row>
    <row r="402" spans="1:4" ht="27.75" customHeight="1" x14ac:dyDescent="0.25">
      <c r="A402" s="111" t="s">
        <v>893</v>
      </c>
      <c r="B402" s="19" t="s">
        <v>894</v>
      </c>
      <c r="C402" s="9" t="s">
        <v>891</v>
      </c>
      <c r="D402" s="102" t="s">
        <v>892</v>
      </c>
    </row>
    <row r="403" spans="1:4" ht="27.75" customHeight="1" x14ac:dyDescent="0.25">
      <c r="A403" s="111" t="s">
        <v>895</v>
      </c>
      <c r="B403" s="19" t="s">
        <v>896</v>
      </c>
      <c r="C403" s="9" t="s">
        <v>897</v>
      </c>
      <c r="D403" s="102" t="s">
        <v>56</v>
      </c>
    </row>
    <row r="404" spans="1:4" ht="27.75" customHeight="1" x14ac:dyDescent="0.25">
      <c r="A404" s="111" t="s">
        <v>898</v>
      </c>
      <c r="B404" s="19" t="s">
        <v>899</v>
      </c>
      <c r="C404" s="9" t="s">
        <v>900</v>
      </c>
      <c r="D404" s="102" t="s">
        <v>56</v>
      </c>
    </row>
    <row r="405" spans="1:4" ht="27.75" customHeight="1" x14ac:dyDescent="0.25">
      <c r="A405" s="111" t="s">
        <v>901</v>
      </c>
      <c r="B405" s="19" t="s">
        <v>902</v>
      </c>
      <c r="C405" s="9" t="s">
        <v>903</v>
      </c>
      <c r="D405" s="102" t="s">
        <v>892</v>
      </c>
    </row>
    <row r="406" spans="1:4" ht="27.75" customHeight="1" thickBot="1" x14ac:dyDescent="0.3">
      <c r="A406" s="112" t="s">
        <v>904</v>
      </c>
      <c r="B406" s="43" t="s">
        <v>905</v>
      </c>
      <c r="C406" s="44"/>
      <c r="D406" s="104" t="s">
        <v>0</v>
      </c>
    </row>
    <row r="407" spans="1:4" ht="27.75" customHeight="1" thickBot="1" x14ac:dyDescent="0.3">
      <c r="A407" s="71" t="s">
        <v>906</v>
      </c>
      <c r="B407" s="72"/>
      <c r="C407" s="72"/>
      <c r="D407" s="96"/>
    </row>
    <row r="408" spans="1:4" ht="27.75" customHeight="1" x14ac:dyDescent="0.25">
      <c r="A408" s="113" t="s">
        <v>907</v>
      </c>
      <c r="B408" s="42" t="s">
        <v>908</v>
      </c>
      <c r="C408" s="40" t="s">
        <v>909</v>
      </c>
      <c r="D408" s="110" t="s">
        <v>892</v>
      </c>
    </row>
    <row r="409" spans="1:4" ht="27.75" customHeight="1" x14ac:dyDescent="0.25">
      <c r="A409" s="111" t="s">
        <v>910</v>
      </c>
      <c r="B409" s="19" t="s">
        <v>911</v>
      </c>
      <c r="C409" s="9" t="s">
        <v>912</v>
      </c>
      <c r="D409" s="102" t="s">
        <v>453</v>
      </c>
    </row>
    <row r="410" spans="1:4" ht="27.75" customHeight="1" x14ac:dyDescent="0.25">
      <c r="A410" s="111" t="s">
        <v>913</v>
      </c>
      <c r="B410" s="19" t="s">
        <v>914</v>
      </c>
      <c r="C410" s="9" t="s">
        <v>915</v>
      </c>
      <c r="D410" s="102" t="s">
        <v>453</v>
      </c>
    </row>
    <row r="411" spans="1:4" ht="27.75" customHeight="1" x14ac:dyDescent="0.25">
      <c r="A411" s="111" t="s">
        <v>916</v>
      </c>
      <c r="B411" s="19" t="s">
        <v>917</v>
      </c>
      <c r="C411" s="9" t="s">
        <v>918</v>
      </c>
      <c r="D411" s="102" t="s">
        <v>453</v>
      </c>
    </row>
    <row r="412" spans="1:4" ht="27.75" customHeight="1" x14ac:dyDescent="0.25">
      <c r="A412" s="111" t="s">
        <v>919</v>
      </c>
      <c r="B412" s="19" t="s">
        <v>920</v>
      </c>
      <c r="C412" s="9" t="s">
        <v>921</v>
      </c>
      <c r="D412" s="102" t="s">
        <v>453</v>
      </c>
    </row>
    <row r="413" spans="1:4" ht="27.75" customHeight="1" x14ac:dyDescent="0.25">
      <c r="A413" s="111" t="s">
        <v>922</v>
      </c>
      <c r="B413" s="19" t="s">
        <v>923</v>
      </c>
      <c r="C413" s="9" t="s">
        <v>924</v>
      </c>
      <c r="D413" s="102" t="s">
        <v>453</v>
      </c>
    </row>
    <row r="414" spans="1:4" ht="27.75" customHeight="1" x14ac:dyDescent="0.25">
      <c r="A414" s="111" t="s">
        <v>925</v>
      </c>
      <c r="B414" s="19" t="s">
        <v>926</v>
      </c>
      <c r="C414" s="9" t="s">
        <v>927</v>
      </c>
      <c r="D414" s="102" t="s">
        <v>892</v>
      </c>
    </row>
    <row r="415" spans="1:4" ht="27.75" customHeight="1" x14ac:dyDescent="0.25">
      <c r="A415" s="111" t="s">
        <v>928</v>
      </c>
      <c r="B415" s="19" t="s">
        <v>929</v>
      </c>
      <c r="C415" s="9" t="s">
        <v>930</v>
      </c>
      <c r="D415" s="102" t="s">
        <v>892</v>
      </c>
    </row>
    <row r="416" spans="1:4" ht="27.75" customHeight="1" x14ac:dyDescent="0.25">
      <c r="A416" s="111" t="s">
        <v>931</v>
      </c>
      <c r="B416" s="19" t="s">
        <v>510</v>
      </c>
      <c r="C416" s="9" t="s">
        <v>932</v>
      </c>
      <c r="D416" s="102" t="s">
        <v>1</v>
      </c>
    </row>
    <row r="417" spans="1:4" ht="27.75" customHeight="1" x14ac:dyDescent="0.25">
      <c r="A417" s="111" t="s">
        <v>933</v>
      </c>
      <c r="B417" s="19" t="s">
        <v>934</v>
      </c>
      <c r="C417" s="9" t="s">
        <v>935</v>
      </c>
      <c r="D417" s="102" t="s">
        <v>892</v>
      </c>
    </row>
    <row r="418" spans="1:4" ht="27.75" customHeight="1" x14ac:dyDescent="0.25">
      <c r="A418" s="111" t="s">
        <v>936</v>
      </c>
      <c r="B418" s="19" t="s">
        <v>937</v>
      </c>
      <c r="C418" s="9" t="s">
        <v>938</v>
      </c>
      <c r="D418" s="102" t="s">
        <v>1</v>
      </c>
    </row>
    <row r="419" spans="1:4" ht="27.75" customHeight="1" thickBot="1" x14ac:dyDescent="0.3">
      <c r="A419" s="112" t="s">
        <v>939</v>
      </c>
      <c r="B419" s="43" t="s">
        <v>940</v>
      </c>
      <c r="C419" s="44"/>
      <c r="D419" s="104" t="s">
        <v>0</v>
      </c>
    </row>
    <row r="420" spans="1:4" ht="27.75" customHeight="1" thickBot="1" x14ac:dyDescent="0.3">
      <c r="A420" s="71" t="s">
        <v>941</v>
      </c>
      <c r="B420" s="72"/>
      <c r="C420" s="72" t="s">
        <v>942</v>
      </c>
      <c r="D420" s="96" t="s">
        <v>892</v>
      </c>
    </row>
    <row r="421" spans="1:4" ht="27.75" customHeight="1" thickBot="1" x14ac:dyDescent="0.3">
      <c r="A421" s="71" t="s">
        <v>943</v>
      </c>
      <c r="B421" s="72"/>
      <c r="C421" s="72" t="s">
        <v>944</v>
      </c>
      <c r="D421" s="96" t="s">
        <v>4</v>
      </c>
    </row>
    <row r="422" spans="1:4" ht="27.75" customHeight="1" thickBot="1" x14ac:dyDescent="0.3">
      <c r="A422" s="71" t="s">
        <v>945</v>
      </c>
      <c r="B422" s="72"/>
      <c r="C422" s="72"/>
      <c r="D422" s="96"/>
    </row>
    <row r="423" spans="1:4" ht="27.75" customHeight="1" x14ac:dyDescent="0.25">
      <c r="A423" s="136" t="s">
        <v>946</v>
      </c>
      <c r="B423" s="53" t="s">
        <v>947</v>
      </c>
      <c r="C423" s="54" t="s">
        <v>948</v>
      </c>
      <c r="D423" s="137" t="s">
        <v>892</v>
      </c>
    </row>
    <row r="424" spans="1:4" ht="27.75" customHeight="1" x14ac:dyDescent="0.25">
      <c r="A424" s="118" t="s">
        <v>949</v>
      </c>
      <c r="B424" s="24" t="s">
        <v>950</v>
      </c>
      <c r="C424" s="12" t="s">
        <v>948</v>
      </c>
      <c r="D424" s="119" t="s">
        <v>892</v>
      </c>
    </row>
    <row r="425" spans="1:4" ht="27.75" customHeight="1" x14ac:dyDescent="0.25">
      <c r="A425" s="118" t="s">
        <v>951</v>
      </c>
      <c r="B425" s="24" t="s">
        <v>952</v>
      </c>
      <c r="C425" s="12" t="s">
        <v>948</v>
      </c>
      <c r="D425" s="119" t="s">
        <v>892</v>
      </c>
    </row>
    <row r="426" spans="1:4" ht="27.75" customHeight="1" x14ac:dyDescent="0.25">
      <c r="A426" s="118" t="s">
        <v>953</v>
      </c>
      <c r="B426" s="24" t="s">
        <v>954</v>
      </c>
      <c r="C426" s="12" t="s">
        <v>948</v>
      </c>
      <c r="D426" s="119" t="s">
        <v>892</v>
      </c>
    </row>
    <row r="427" spans="1:4" ht="27.75" customHeight="1" x14ac:dyDescent="0.25">
      <c r="A427" s="118" t="s">
        <v>955</v>
      </c>
      <c r="B427" s="24" t="s">
        <v>956</v>
      </c>
      <c r="C427" s="12" t="s">
        <v>948</v>
      </c>
      <c r="D427" s="119" t="s">
        <v>892</v>
      </c>
    </row>
    <row r="428" spans="1:4" ht="27.75" customHeight="1" x14ac:dyDescent="0.25">
      <c r="A428" s="118" t="s">
        <v>957</v>
      </c>
      <c r="B428" s="24" t="s">
        <v>958</v>
      </c>
      <c r="C428" s="12" t="s">
        <v>948</v>
      </c>
      <c r="D428" s="119" t="s">
        <v>892</v>
      </c>
    </row>
    <row r="429" spans="1:4" ht="27.75" customHeight="1" thickBot="1" x14ac:dyDescent="0.3">
      <c r="A429" s="132" t="s">
        <v>959</v>
      </c>
      <c r="B429" s="60" t="s">
        <v>960</v>
      </c>
      <c r="C429" s="62" t="s">
        <v>948</v>
      </c>
      <c r="D429" s="133" t="s">
        <v>892</v>
      </c>
    </row>
    <row r="430" spans="1:4" ht="27.75" customHeight="1" thickBot="1" x14ac:dyDescent="0.3">
      <c r="A430" s="71" t="s">
        <v>961</v>
      </c>
      <c r="B430" s="72"/>
      <c r="C430" s="72"/>
      <c r="D430" s="96"/>
    </row>
    <row r="431" spans="1:4" ht="27.75" customHeight="1" x14ac:dyDescent="0.25">
      <c r="A431" s="113" t="s">
        <v>962</v>
      </c>
      <c r="B431" s="42" t="s">
        <v>963</v>
      </c>
      <c r="C431" s="40" t="s">
        <v>964</v>
      </c>
      <c r="D431" s="110" t="s">
        <v>56</v>
      </c>
    </row>
    <row r="432" spans="1:4" ht="27.75" customHeight="1" x14ac:dyDescent="0.25">
      <c r="A432" s="111" t="s">
        <v>965</v>
      </c>
      <c r="B432" s="19" t="s">
        <v>966</v>
      </c>
      <c r="C432" s="9" t="s">
        <v>517</v>
      </c>
      <c r="D432" s="102" t="s">
        <v>892</v>
      </c>
    </row>
    <row r="433" spans="1:4" ht="27.75" customHeight="1" x14ac:dyDescent="0.25">
      <c r="A433" s="111" t="s">
        <v>967</v>
      </c>
      <c r="B433" s="19" t="s">
        <v>968</v>
      </c>
      <c r="C433" s="9" t="s">
        <v>969</v>
      </c>
      <c r="D433" s="102" t="s">
        <v>4</v>
      </c>
    </row>
    <row r="434" spans="1:4" ht="27.75" customHeight="1" x14ac:dyDescent="0.25">
      <c r="A434" s="111" t="s">
        <v>970</v>
      </c>
      <c r="B434" s="19" t="s">
        <v>971</v>
      </c>
      <c r="C434" s="9" t="s">
        <v>972</v>
      </c>
      <c r="D434" s="102" t="s">
        <v>4</v>
      </c>
    </row>
    <row r="435" spans="1:4" ht="27.75" customHeight="1" x14ac:dyDescent="0.25">
      <c r="A435" s="111" t="s">
        <v>973</v>
      </c>
      <c r="B435" s="19" t="s">
        <v>974</v>
      </c>
      <c r="C435" s="9" t="s">
        <v>975</v>
      </c>
      <c r="D435" s="102" t="s">
        <v>4</v>
      </c>
    </row>
    <row r="436" spans="1:4" ht="27.75" customHeight="1" x14ac:dyDescent="0.25">
      <c r="A436" s="111" t="s">
        <v>976</v>
      </c>
      <c r="B436" s="19" t="s">
        <v>977</v>
      </c>
      <c r="C436" s="9" t="s">
        <v>978</v>
      </c>
      <c r="D436" s="102" t="s">
        <v>4</v>
      </c>
    </row>
    <row r="437" spans="1:4" ht="27.75" customHeight="1" x14ac:dyDescent="0.25">
      <c r="A437" s="111" t="s">
        <v>979</v>
      </c>
      <c r="B437" s="19" t="s">
        <v>980</v>
      </c>
      <c r="C437" s="9" t="s">
        <v>981</v>
      </c>
      <c r="D437" s="102" t="s">
        <v>4</v>
      </c>
    </row>
    <row r="438" spans="1:4" ht="27.75" customHeight="1" x14ac:dyDescent="0.25">
      <c r="A438" s="111" t="s">
        <v>982</v>
      </c>
      <c r="B438" s="19" t="s">
        <v>983</v>
      </c>
      <c r="C438" s="9" t="s">
        <v>517</v>
      </c>
      <c r="D438" s="102" t="s">
        <v>892</v>
      </c>
    </row>
    <row r="439" spans="1:4" ht="27.75" customHeight="1" x14ac:dyDescent="0.25">
      <c r="A439" s="111" t="s">
        <v>984</v>
      </c>
      <c r="B439" s="19" t="s">
        <v>985</v>
      </c>
      <c r="C439" s="9" t="s">
        <v>986</v>
      </c>
      <c r="D439" s="102" t="s">
        <v>4</v>
      </c>
    </row>
    <row r="440" spans="1:4" ht="27.75" customHeight="1" thickBot="1" x14ac:dyDescent="0.3">
      <c r="A440" s="112" t="s">
        <v>987</v>
      </c>
      <c r="B440" s="43" t="s">
        <v>988</v>
      </c>
      <c r="C440" s="44"/>
      <c r="D440" s="104" t="s">
        <v>0</v>
      </c>
    </row>
    <row r="441" spans="1:4" ht="27.75" customHeight="1" thickBot="1" x14ac:dyDescent="0.3">
      <c r="A441" s="71" t="s">
        <v>989</v>
      </c>
      <c r="B441" s="72"/>
      <c r="C441" s="72"/>
      <c r="D441" s="96"/>
    </row>
    <row r="442" spans="1:4" ht="27.75" customHeight="1" x14ac:dyDescent="0.25">
      <c r="A442" s="113" t="s">
        <v>990</v>
      </c>
      <c r="B442" s="42" t="s">
        <v>991</v>
      </c>
      <c r="C442" s="40" t="s">
        <v>992</v>
      </c>
      <c r="D442" s="110" t="s">
        <v>892</v>
      </c>
    </row>
    <row r="443" spans="1:4" ht="27.75" customHeight="1" x14ac:dyDescent="0.25">
      <c r="A443" s="111" t="s">
        <v>993</v>
      </c>
      <c r="B443" s="19" t="s">
        <v>994</v>
      </c>
      <c r="C443" s="9" t="s">
        <v>995</v>
      </c>
      <c r="D443" s="102" t="s">
        <v>892</v>
      </c>
    </row>
    <row r="444" spans="1:4" ht="27.75" customHeight="1" x14ac:dyDescent="0.25">
      <c r="A444" s="111" t="s">
        <v>996</v>
      </c>
      <c r="B444" s="19" t="s">
        <v>997</v>
      </c>
      <c r="C444" s="9" t="s">
        <v>998</v>
      </c>
      <c r="D444" s="102" t="s">
        <v>892</v>
      </c>
    </row>
    <row r="445" spans="1:4" ht="27.75" customHeight="1" x14ac:dyDescent="0.25">
      <c r="A445" s="111" t="s">
        <v>999</v>
      </c>
      <c r="B445" s="19" t="s">
        <v>1000</v>
      </c>
      <c r="C445" s="9" t="s">
        <v>992</v>
      </c>
      <c r="D445" s="102" t="s">
        <v>892</v>
      </c>
    </row>
    <row r="446" spans="1:4" ht="27.75" customHeight="1" x14ac:dyDescent="0.25">
      <c r="A446" s="111" t="s">
        <v>1001</v>
      </c>
      <c r="B446" s="19" t="s">
        <v>1002</v>
      </c>
      <c r="C446" s="9" t="s">
        <v>1003</v>
      </c>
      <c r="D446" s="102" t="s">
        <v>4</v>
      </c>
    </row>
    <row r="447" spans="1:4" ht="27.75" customHeight="1" x14ac:dyDescent="0.25">
      <c r="A447" s="111" t="s">
        <v>1004</v>
      </c>
      <c r="B447" s="19" t="s">
        <v>1005</v>
      </c>
      <c r="C447" s="9" t="s">
        <v>1006</v>
      </c>
      <c r="D447" s="102" t="s">
        <v>4</v>
      </c>
    </row>
    <row r="448" spans="1:4" ht="27.75" customHeight="1" x14ac:dyDescent="0.25">
      <c r="A448" s="111" t="s">
        <v>1007</v>
      </c>
      <c r="B448" s="19" t="s">
        <v>1008</v>
      </c>
      <c r="C448" s="9" t="s">
        <v>1009</v>
      </c>
      <c r="D448" s="102" t="s">
        <v>892</v>
      </c>
    </row>
    <row r="449" spans="1:4" ht="27.75" customHeight="1" thickBot="1" x14ac:dyDescent="0.3">
      <c r="A449" s="112" t="s">
        <v>1010</v>
      </c>
      <c r="B449" s="43" t="s">
        <v>1011</v>
      </c>
      <c r="C449" s="44"/>
      <c r="D449" s="104" t="s">
        <v>0</v>
      </c>
    </row>
    <row r="450" spans="1:4" ht="27.75" customHeight="1" thickBot="1" x14ac:dyDescent="0.3">
      <c r="A450" s="71" t="s">
        <v>1012</v>
      </c>
      <c r="B450" s="72"/>
      <c r="C450" s="72"/>
      <c r="D450" s="96"/>
    </row>
    <row r="451" spans="1:4" ht="27.75" customHeight="1" x14ac:dyDescent="0.25">
      <c r="A451" s="113" t="s">
        <v>1013</v>
      </c>
      <c r="B451" s="42" t="s">
        <v>1014</v>
      </c>
      <c r="C451" s="40" t="s">
        <v>302</v>
      </c>
      <c r="D451" s="110" t="s">
        <v>4</v>
      </c>
    </row>
    <row r="452" spans="1:4" ht="27.75" customHeight="1" x14ac:dyDescent="0.25">
      <c r="A452" s="111" t="s">
        <v>1015</v>
      </c>
      <c r="B452" s="19" t="s">
        <v>1016</v>
      </c>
      <c r="C452" s="9" t="s">
        <v>859</v>
      </c>
      <c r="D452" s="102" t="s">
        <v>56</v>
      </c>
    </row>
    <row r="453" spans="1:4" ht="27.75" customHeight="1" x14ac:dyDescent="0.25">
      <c r="A453" s="111" t="s">
        <v>1017</v>
      </c>
      <c r="B453" s="19" t="s">
        <v>1018</v>
      </c>
      <c r="C453" s="9" t="s">
        <v>1019</v>
      </c>
      <c r="D453" s="102" t="s">
        <v>1020</v>
      </c>
    </row>
    <row r="454" spans="1:4" ht="27.75" customHeight="1" x14ac:dyDescent="0.25">
      <c r="A454" s="111" t="s">
        <v>1021</v>
      </c>
      <c r="B454" s="19" t="s">
        <v>1022</v>
      </c>
      <c r="C454" s="9" t="s">
        <v>859</v>
      </c>
      <c r="D454" s="102" t="s">
        <v>56</v>
      </c>
    </row>
    <row r="455" spans="1:4" ht="27.75" customHeight="1" x14ac:dyDescent="0.25">
      <c r="A455" s="111" t="s">
        <v>1023</v>
      </c>
      <c r="B455" s="19" t="s">
        <v>1024</v>
      </c>
      <c r="C455" s="9" t="s">
        <v>1019</v>
      </c>
      <c r="D455" s="102" t="s">
        <v>1020</v>
      </c>
    </row>
    <row r="456" spans="1:4" ht="27.75" customHeight="1" x14ac:dyDescent="0.25">
      <c r="A456" s="111" t="s">
        <v>1025</v>
      </c>
      <c r="B456" s="19" t="s">
        <v>1026</v>
      </c>
      <c r="C456" s="9" t="s">
        <v>859</v>
      </c>
      <c r="D456" s="102" t="s">
        <v>56</v>
      </c>
    </row>
    <row r="457" spans="1:4" ht="27.75" customHeight="1" x14ac:dyDescent="0.25">
      <c r="A457" s="111" t="s">
        <v>1027</v>
      </c>
      <c r="B457" s="19" t="s">
        <v>1028</v>
      </c>
      <c r="C457" s="9" t="s">
        <v>1029</v>
      </c>
      <c r="D457" s="102" t="s">
        <v>1030</v>
      </c>
    </row>
    <row r="458" spans="1:4" ht="27.75" customHeight="1" x14ac:dyDescent="0.25">
      <c r="A458" s="111" t="s">
        <v>1031</v>
      </c>
      <c r="B458" s="19" t="s">
        <v>1032</v>
      </c>
      <c r="C458" s="9" t="s">
        <v>1029</v>
      </c>
      <c r="D458" s="102" t="s">
        <v>1033</v>
      </c>
    </row>
    <row r="459" spans="1:4" ht="27.75" customHeight="1" thickBot="1" x14ac:dyDescent="0.3">
      <c r="A459" s="112" t="s">
        <v>1034</v>
      </c>
      <c r="B459" s="43" t="s">
        <v>1035</v>
      </c>
      <c r="C459" s="44"/>
      <c r="D459" s="104" t="s">
        <v>0</v>
      </c>
    </row>
    <row r="460" spans="1:4" ht="27.75" customHeight="1" thickBot="1" x14ac:dyDescent="0.3">
      <c r="A460" s="71" t="s">
        <v>1036</v>
      </c>
      <c r="B460" s="72"/>
      <c r="C460" s="72"/>
      <c r="D460" s="96"/>
    </row>
    <row r="461" spans="1:4" ht="27.75" customHeight="1" x14ac:dyDescent="0.25">
      <c r="A461" s="113" t="s">
        <v>1037</v>
      </c>
      <c r="B461" s="42" t="s">
        <v>1038</v>
      </c>
      <c r="C461" s="40" t="s">
        <v>1039</v>
      </c>
      <c r="D461" s="110" t="s">
        <v>56</v>
      </c>
    </row>
    <row r="462" spans="1:4" ht="27.75" customHeight="1" x14ac:dyDescent="0.25">
      <c r="A462" s="111" t="s">
        <v>1040</v>
      </c>
      <c r="B462" s="19" t="s">
        <v>1041</v>
      </c>
      <c r="C462" s="9" t="s">
        <v>1042</v>
      </c>
      <c r="D462" s="102" t="s">
        <v>4</v>
      </c>
    </row>
    <row r="463" spans="1:4" ht="27.75" customHeight="1" thickBot="1" x14ac:dyDescent="0.3">
      <c r="A463" s="112" t="s">
        <v>1043</v>
      </c>
      <c r="B463" s="43" t="s">
        <v>1044</v>
      </c>
      <c r="C463" s="45" t="s">
        <v>1029</v>
      </c>
      <c r="D463" s="104" t="s">
        <v>1030</v>
      </c>
    </row>
    <row r="464" spans="1:4" ht="27.75" customHeight="1" thickBot="1" x14ac:dyDescent="0.3">
      <c r="A464" s="71" t="s">
        <v>1045</v>
      </c>
      <c r="B464" s="72"/>
      <c r="C464" s="72"/>
      <c r="D464" s="96"/>
    </row>
    <row r="465" spans="1:4" ht="27.75" customHeight="1" x14ac:dyDescent="0.25">
      <c r="A465" s="113" t="s">
        <v>1046</v>
      </c>
      <c r="B465" s="42" t="s">
        <v>1047</v>
      </c>
      <c r="C465" s="40" t="s">
        <v>1039</v>
      </c>
      <c r="D465" s="110" t="s">
        <v>56</v>
      </c>
    </row>
    <row r="466" spans="1:4" ht="27.75" customHeight="1" x14ac:dyDescent="0.25">
      <c r="A466" s="111" t="s">
        <v>1048</v>
      </c>
      <c r="B466" s="19" t="s">
        <v>1049</v>
      </c>
      <c r="C466" s="9" t="s">
        <v>1042</v>
      </c>
      <c r="D466" s="102" t="s">
        <v>4</v>
      </c>
    </row>
    <row r="467" spans="1:4" ht="27.75" customHeight="1" x14ac:dyDescent="0.25">
      <c r="A467" s="111" t="s">
        <v>1050</v>
      </c>
      <c r="B467" s="19" t="s">
        <v>1051</v>
      </c>
      <c r="C467" s="9" t="s">
        <v>1029</v>
      </c>
      <c r="D467" s="102" t="s">
        <v>1030</v>
      </c>
    </row>
    <row r="468" spans="1:4" ht="27.75" customHeight="1" x14ac:dyDescent="0.25">
      <c r="A468" s="111" t="s">
        <v>1052</v>
      </c>
      <c r="B468" s="19" t="s">
        <v>1053</v>
      </c>
      <c r="C468" s="9" t="s">
        <v>1054</v>
      </c>
      <c r="D468" s="102" t="s">
        <v>56</v>
      </c>
    </row>
    <row r="469" spans="1:4" ht="27.75" customHeight="1" thickBot="1" x14ac:dyDescent="0.3">
      <c r="A469" s="112" t="s">
        <v>1055</v>
      </c>
      <c r="B469" s="43" t="s">
        <v>1056</v>
      </c>
      <c r="C469" s="45" t="s">
        <v>1057</v>
      </c>
      <c r="D469" s="104" t="s">
        <v>4</v>
      </c>
    </row>
    <row r="470" spans="1:4" ht="27.75" customHeight="1" thickBot="1" x14ac:dyDescent="0.3">
      <c r="A470" s="71" t="s">
        <v>1058</v>
      </c>
      <c r="B470" s="72"/>
      <c r="C470" s="72"/>
      <c r="D470" s="96"/>
    </row>
    <row r="471" spans="1:4" ht="27.75" customHeight="1" x14ac:dyDescent="0.25">
      <c r="A471" s="113" t="s">
        <v>1059</v>
      </c>
      <c r="B471" s="42" t="s">
        <v>1060</v>
      </c>
      <c r="C471" s="40" t="s">
        <v>859</v>
      </c>
      <c r="D471" s="110" t="s">
        <v>56</v>
      </c>
    </row>
    <row r="472" spans="1:4" ht="27.75" customHeight="1" x14ac:dyDescent="0.25">
      <c r="A472" s="111" t="s">
        <v>1061</v>
      </c>
      <c r="B472" s="19" t="s">
        <v>1062</v>
      </c>
      <c r="C472" s="9" t="s">
        <v>859</v>
      </c>
      <c r="D472" s="102" t="s">
        <v>56</v>
      </c>
    </row>
    <row r="473" spans="1:4" ht="27.75" customHeight="1" x14ac:dyDescent="0.25">
      <c r="A473" s="111" t="s">
        <v>1063</v>
      </c>
      <c r="B473" s="19" t="s">
        <v>1064</v>
      </c>
      <c r="C473" s="9" t="s">
        <v>1057</v>
      </c>
      <c r="D473" s="102" t="s">
        <v>4</v>
      </c>
    </row>
    <row r="474" spans="1:4" ht="27.75" customHeight="1" x14ac:dyDescent="0.25">
      <c r="A474" s="111" t="s">
        <v>1065</v>
      </c>
      <c r="B474" s="19" t="s">
        <v>1028</v>
      </c>
      <c r="C474" s="9" t="s">
        <v>1066</v>
      </c>
      <c r="D474" s="102" t="s">
        <v>4</v>
      </c>
    </row>
    <row r="475" spans="1:4" ht="27.75" customHeight="1" thickBot="1" x14ac:dyDescent="0.3">
      <c r="A475" s="112" t="s">
        <v>1067</v>
      </c>
      <c r="B475" s="43" t="s">
        <v>1068</v>
      </c>
      <c r="C475" s="44"/>
      <c r="D475" s="104" t="s">
        <v>0</v>
      </c>
    </row>
    <row r="476" spans="1:4" ht="27.75" customHeight="1" thickBot="1" x14ac:dyDescent="0.3">
      <c r="A476" s="71" t="s">
        <v>1069</v>
      </c>
      <c r="B476" s="72"/>
      <c r="C476" s="72"/>
      <c r="D476" s="96"/>
    </row>
    <row r="477" spans="1:4" ht="27.75" customHeight="1" x14ac:dyDescent="0.25">
      <c r="A477" s="113" t="s">
        <v>1070</v>
      </c>
      <c r="B477" s="42" t="s">
        <v>1071</v>
      </c>
      <c r="C477" s="40" t="s">
        <v>859</v>
      </c>
      <c r="D477" s="110" t="s">
        <v>56</v>
      </c>
    </row>
    <row r="478" spans="1:4" ht="27.75" customHeight="1" x14ac:dyDescent="0.25">
      <c r="A478" s="111" t="s">
        <v>1072</v>
      </c>
      <c r="B478" s="19" t="s">
        <v>1073</v>
      </c>
      <c r="C478" s="9" t="s">
        <v>859</v>
      </c>
      <c r="D478" s="102" t="s">
        <v>56</v>
      </c>
    </row>
    <row r="479" spans="1:4" ht="27.75" customHeight="1" x14ac:dyDescent="0.25">
      <c r="A479" s="111" t="s">
        <v>1074</v>
      </c>
      <c r="B479" s="19" t="s">
        <v>1075</v>
      </c>
      <c r="C479" s="9" t="s">
        <v>493</v>
      </c>
      <c r="D479" s="102" t="s">
        <v>56</v>
      </c>
    </row>
    <row r="480" spans="1:4" ht="27.75" customHeight="1" x14ac:dyDescent="0.25">
      <c r="A480" s="111" t="s">
        <v>1076</v>
      </c>
      <c r="B480" s="19" t="s">
        <v>1077</v>
      </c>
      <c r="C480" s="9" t="s">
        <v>1078</v>
      </c>
      <c r="D480" s="102" t="s">
        <v>4</v>
      </c>
    </row>
    <row r="481" spans="1:4" ht="27.75" customHeight="1" x14ac:dyDescent="0.25">
      <c r="A481" s="111" t="s">
        <v>1079</v>
      </c>
      <c r="B481" s="19" t="s">
        <v>1028</v>
      </c>
      <c r="C481" s="9" t="s">
        <v>1066</v>
      </c>
      <c r="D481" s="102" t="s">
        <v>4</v>
      </c>
    </row>
    <row r="482" spans="1:4" ht="27.75" customHeight="1" x14ac:dyDescent="0.25">
      <c r="A482" s="111" t="s">
        <v>1080</v>
      </c>
      <c r="B482" s="19" t="s">
        <v>1081</v>
      </c>
      <c r="C482" s="9" t="s">
        <v>1082</v>
      </c>
      <c r="D482" s="102" t="s">
        <v>4</v>
      </c>
    </row>
    <row r="483" spans="1:4" ht="27.75" customHeight="1" thickBot="1" x14ac:dyDescent="0.3">
      <c r="A483" s="112" t="s">
        <v>1083</v>
      </c>
      <c r="B483" s="43" t="s">
        <v>1084</v>
      </c>
      <c r="C483" s="44"/>
      <c r="D483" s="104" t="s">
        <v>0</v>
      </c>
    </row>
    <row r="484" spans="1:4" ht="27.75" customHeight="1" thickBot="1" x14ac:dyDescent="0.3">
      <c r="A484" s="71" t="s">
        <v>1085</v>
      </c>
      <c r="B484" s="72"/>
      <c r="C484" s="72"/>
      <c r="D484" s="96"/>
    </row>
    <row r="485" spans="1:4" ht="27.75" customHeight="1" x14ac:dyDescent="0.25">
      <c r="A485" s="113" t="s">
        <v>1086</v>
      </c>
      <c r="B485" s="42" t="s">
        <v>1087</v>
      </c>
      <c r="C485" s="40" t="s">
        <v>1088</v>
      </c>
      <c r="D485" s="110" t="s">
        <v>17</v>
      </c>
    </row>
    <row r="486" spans="1:4" ht="27.75" customHeight="1" x14ac:dyDescent="0.25">
      <c r="A486" s="111" t="s">
        <v>1089</v>
      </c>
      <c r="B486" s="19" t="s">
        <v>1090</v>
      </c>
      <c r="C486" s="9" t="s">
        <v>1088</v>
      </c>
      <c r="D486" s="102" t="s">
        <v>17</v>
      </c>
    </row>
    <row r="487" spans="1:4" ht="27.75" customHeight="1" x14ac:dyDescent="0.25">
      <c r="A487" s="111" t="s">
        <v>1091</v>
      </c>
      <c r="B487" s="19" t="s">
        <v>1092</v>
      </c>
      <c r="C487" s="9" t="s">
        <v>1093</v>
      </c>
      <c r="D487" s="102" t="s">
        <v>4</v>
      </c>
    </row>
    <row r="488" spans="1:4" ht="27.75" customHeight="1" x14ac:dyDescent="0.25">
      <c r="A488" s="111" t="s">
        <v>1094</v>
      </c>
      <c r="B488" s="19" t="s">
        <v>1095</v>
      </c>
      <c r="C488" s="9" t="s">
        <v>1096</v>
      </c>
      <c r="D488" s="102" t="s">
        <v>56</v>
      </c>
    </row>
    <row r="489" spans="1:4" ht="27.75" customHeight="1" x14ac:dyDescent="0.25">
      <c r="A489" s="111" t="s">
        <v>1097</v>
      </c>
      <c r="B489" s="19" t="s">
        <v>1098</v>
      </c>
      <c r="C489" s="9" t="s">
        <v>1099</v>
      </c>
      <c r="D489" s="102" t="s">
        <v>4</v>
      </c>
    </row>
    <row r="490" spans="1:4" ht="27.75" customHeight="1" x14ac:dyDescent="0.25">
      <c r="A490" s="111" t="s">
        <v>1100</v>
      </c>
      <c r="B490" s="19" t="s">
        <v>1101</v>
      </c>
      <c r="C490" s="9" t="s">
        <v>1096</v>
      </c>
      <c r="D490" s="102" t="s">
        <v>56</v>
      </c>
    </row>
    <row r="491" spans="1:4" ht="27.75" customHeight="1" x14ac:dyDescent="0.25">
      <c r="A491" s="134" t="s">
        <v>1102</v>
      </c>
      <c r="B491" s="23" t="s">
        <v>1103</v>
      </c>
      <c r="C491" s="8" t="s">
        <v>1104</v>
      </c>
      <c r="D491" s="135" t="s">
        <v>4</v>
      </c>
    </row>
    <row r="492" spans="1:4" ht="27.75" customHeight="1" x14ac:dyDescent="0.25">
      <c r="A492" s="111" t="s">
        <v>1105</v>
      </c>
      <c r="B492" s="19" t="s">
        <v>344</v>
      </c>
      <c r="C492" s="9" t="s">
        <v>820</v>
      </c>
      <c r="D492" s="102" t="s">
        <v>4</v>
      </c>
    </row>
    <row r="493" spans="1:4" ht="27.75" customHeight="1" x14ac:dyDescent="0.25">
      <c r="A493" s="111" t="s">
        <v>1106</v>
      </c>
      <c r="B493" s="19" t="s">
        <v>1107</v>
      </c>
      <c r="C493" s="9" t="s">
        <v>1108</v>
      </c>
      <c r="D493" s="102" t="s">
        <v>4</v>
      </c>
    </row>
    <row r="494" spans="1:4" ht="27.75" customHeight="1" x14ac:dyDescent="0.25">
      <c r="A494" s="111" t="s">
        <v>1109</v>
      </c>
      <c r="B494" s="19" t="s">
        <v>1110</v>
      </c>
      <c r="C494" s="9" t="s">
        <v>302</v>
      </c>
      <c r="D494" s="102" t="s">
        <v>4</v>
      </c>
    </row>
    <row r="495" spans="1:4" ht="27.75" customHeight="1" x14ac:dyDescent="0.25">
      <c r="A495" s="111" t="s">
        <v>1111</v>
      </c>
      <c r="B495" s="19" t="s">
        <v>1112</v>
      </c>
      <c r="C495" s="10"/>
      <c r="D495" s="156"/>
    </row>
    <row r="496" spans="1:4" ht="27.75" customHeight="1" thickBot="1" x14ac:dyDescent="0.3">
      <c r="A496" s="112" t="s">
        <v>1113</v>
      </c>
      <c r="B496" s="43" t="s">
        <v>1114</v>
      </c>
      <c r="C496" s="44"/>
      <c r="D496" s="104" t="s">
        <v>0</v>
      </c>
    </row>
    <row r="497" spans="1:4" ht="27.75" customHeight="1" thickBot="1" x14ac:dyDescent="0.3">
      <c r="A497" s="71" t="s">
        <v>1115</v>
      </c>
      <c r="B497" s="72"/>
      <c r="C497" s="72"/>
      <c r="D497" s="96"/>
    </row>
    <row r="498" spans="1:4" ht="27.75" customHeight="1" x14ac:dyDescent="0.25">
      <c r="A498" s="113" t="s">
        <v>1116</v>
      </c>
      <c r="B498" s="42" t="s">
        <v>1117</v>
      </c>
      <c r="C498" s="40" t="s">
        <v>194</v>
      </c>
      <c r="D498" s="110" t="s">
        <v>4</v>
      </c>
    </row>
    <row r="499" spans="1:4" ht="27.75" customHeight="1" x14ac:dyDescent="0.25">
      <c r="A499" s="111" t="s">
        <v>1118</v>
      </c>
      <c r="B499" s="19" t="s">
        <v>1119</v>
      </c>
      <c r="C499" s="9" t="s">
        <v>820</v>
      </c>
      <c r="D499" s="102" t="s">
        <v>4</v>
      </c>
    </row>
    <row r="500" spans="1:4" ht="27.75" customHeight="1" x14ac:dyDescent="0.25">
      <c r="A500" s="111" t="s">
        <v>1120</v>
      </c>
      <c r="B500" s="19" t="s">
        <v>1121</v>
      </c>
      <c r="C500" s="9" t="s">
        <v>194</v>
      </c>
      <c r="D500" s="102" t="s">
        <v>4</v>
      </c>
    </row>
    <row r="501" spans="1:4" ht="27.75" customHeight="1" x14ac:dyDescent="0.25">
      <c r="A501" s="111" t="s">
        <v>1122</v>
      </c>
      <c r="B501" s="19" t="s">
        <v>1123</v>
      </c>
      <c r="C501" s="9" t="s">
        <v>1099</v>
      </c>
      <c r="D501" s="102" t="s">
        <v>4</v>
      </c>
    </row>
    <row r="502" spans="1:4" ht="27.75" customHeight="1" x14ac:dyDescent="0.25">
      <c r="A502" s="111" t="s">
        <v>1124</v>
      </c>
      <c r="B502" s="19" t="s">
        <v>1101</v>
      </c>
      <c r="C502" s="9" t="s">
        <v>1096</v>
      </c>
      <c r="D502" s="102" t="s">
        <v>56</v>
      </c>
    </row>
    <row r="503" spans="1:4" ht="27.75" customHeight="1" x14ac:dyDescent="0.25">
      <c r="A503" s="111" t="s">
        <v>1125</v>
      </c>
      <c r="B503" s="19" t="s">
        <v>1126</v>
      </c>
      <c r="C503" s="9" t="s">
        <v>1127</v>
      </c>
      <c r="D503" s="102" t="s">
        <v>4</v>
      </c>
    </row>
    <row r="504" spans="1:4" ht="27.75" customHeight="1" thickBot="1" x14ac:dyDescent="0.3">
      <c r="A504" s="112" t="s">
        <v>1128</v>
      </c>
      <c r="B504" s="43" t="s">
        <v>344</v>
      </c>
      <c r="C504" s="45" t="s">
        <v>820</v>
      </c>
      <c r="D504" s="104" t="s">
        <v>4</v>
      </c>
    </row>
    <row r="505" spans="1:4" ht="27.75" customHeight="1" thickBot="1" x14ac:dyDescent="0.3">
      <c r="A505" s="71" t="s">
        <v>1129</v>
      </c>
      <c r="B505" s="72"/>
      <c r="C505" s="72"/>
      <c r="D505" s="96"/>
    </row>
    <row r="506" spans="1:4" ht="27.75" customHeight="1" x14ac:dyDescent="0.25">
      <c r="A506" s="113" t="s">
        <v>1130</v>
      </c>
      <c r="B506" s="42" t="s">
        <v>322</v>
      </c>
      <c r="C506" s="40" t="s">
        <v>1131</v>
      </c>
      <c r="D506" s="110" t="s">
        <v>56</v>
      </c>
    </row>
    <row r="507" spans="1:4" ht="27.75" customHeight="1" x14ac:dyDescent="0.25">
      <c r="A507" s="111" t="s">
        <v>1132</v>
      </c>
      <c r="B507" s="19" t="s">
        <v>1133</v>
      </c>
      <c r="C507" s="9" t="s">
        <v>1131</v>
      </c>
      <c r="D507" s="102" t="s">
        <v>56</v>
      </c>
    </row>
    <row r="508" spans="1:4" ht="27.75" customHeight="1" x14ac:dyDescent="0.25">
      <c r="A508" s="111" t="s">
        <v>1134</v>
      </c>
      <c r="B508" s="19" t="s">
        <v>1135</v>
      </c>
      <c r="C508" s="9" t="s">
        <v>1096</v>
      </c>
      <c r="D508" s="102" t="s">
        <v>56</v>
      </c>
    </row>
    <row r="509" spans="1:4" ht="27.75" customHeight="1" x14ac:dyDescent="0.25">
      <c r="A509" s="134" t="s">
        <v>1136</v>
      </c>
      <c r="B509" s="23" t="s">
        <v>1126</v>
      </c>
      <c r="C509" s="8" t="s">
        <v>1104</v>
      </c>
      <c r="D509" s="135" t="s">
        <v>4</v>
      </c>
    </row>
    <row r="510" spans="1:4" ht="27.75" customHeight="1" x14ac:dyDescent="0.25">
      <c r="A510" s="134" t="s">
        <v>1137</v>
      </c>
      <c r="B510" s="23" t="s">
        <v>1138</v>
      </c>
      <c r="C510" s="11" t="s">
        <v>1139</v>
      </c>
      <c r="D510" s="135" t="s">
        <v>4</v>
      </c>
    </row>
    <row r="511" spans="1:4" ht="27.75" customHeight="1" x14ac:dyDescent="0.25">
      <c r="A511" s="111" t="s">
        <v>1140</v>
      </c>
      <c r="B511" s="19" t="s">
        <v>1141</v>
      </c>
      <c r="C511" s="9" t="s">
        <v>1142</v>
      </c>
      <c r="D511" s="102" t="s">
        <v>4</v>
      </c>
    </row>
    <row r="512" spans="1:4" ht="27.75" customHeight="1" x14ac:dyDescent="0.25">
      <c r="A512" s="111" t="s">
        <v>1143</v>
      </c>
      <c r="B512" s="19" t="s">
        <v>1144</v>
      </c>
      <c r="C512" s="9" t="s">
        <v>820</v>
      </c>
      <c r="D512" s="102" t="s">
        <v>4</v>
      </c>
    </row>
    <row r="513" spans="1:4" ht="27.75" customHeight="1" x14ac:dyDescent="0.25">
      <c r="A513" s="111" t="s">
        <v>1145</v>
      </c>
      <c r="B513" s="19" t="s">
        <v>1146</v>
      </c>
      <c r="C513" s="10"/>
      <c r="D513" s="102" t="s">
        <v>0</v>
      </c>
    </row>
    <row r="514" spans="1:4" ht="27.75" customHeight="1" x14ac:dyDescent="0.25">
      <c r="A514" s="111" t="s">
        <v>1147</v>
      </c>
      <c r="B514" s="19" t="s">
        <v>344</v>
      </c>
      <c r="C514" s="9" t="s">
        <v>820</v>
      </c>
      <c r="D514" s="102" t="s">
        <v>4</v>
      </c>
    </row>
    <row r="515" spans="1:4" ht="27.75" customHeight="1" thickBot="1" x14ac:dyDescent="0.3">
      <c r="A515" s="112" t="s">
        <v>1148</v>
      </c>
      <c r="B515" s="43" t="s">
        <v>1149</v>
      </c>
      <c r="C515" s="44"/>
      <c r="D515" s="104" t="s">
        <v>0</v>
      </c>
    </row>
    <row r="516" spans="1:4" ht="27.75" customHeight="1" thickBot="1" x14ac:dyDescent="0.3">
      <c r="A516" s="71" t="s">
        <v>1150</v>
      </c>
      <c r="B516" s="72"/>
      <c r="C516" s="72"/>
      <c r="D516" s="96"/>
    </row>
    <row r="517" spans="1:4" ht="27.75" customHeight="1" x14ac:dyDescent="0.25">
      <c r="A517" s="113" t="s">
        <v>1151</v>
      </c>
      <c r="B517" s="42" t="s">
        <v>1152</v>
      </c>
      <c r="C517" s="40" t="s">
        <v>1153</v>
      </c>
      <c r="D517" s="110" t="s">
        <v>4</v>
      </c>
    </row>
    <row r="518" spans="1:4" ht="27.75" customHeight="1" x14ac:dyDescent="0.25">
      <c r="A518" s="111" t="s">
        <v>1154</v>
      </c>
      <c r="B518" s="19" t="s">
        <v>1155</v>
      </c>
      <c r="C518" s="9" t="s">
        <v>1096</v>
      </c>
      <c r="D518" s="102" t="s">
        <v>56</v>
      </c>
    </row>
    <row r="519" spans="1:4" ht="27.75" customHeight="1" thickBot="1" x14ac:dyDescent="0.3">
      <c r="A519" s="112" t="s">
        <v>1156</v>
      </c>
      <c r="B519" s="43" t="s">
        <v>1157</v>
      </c>
      <c r="C519" s="44"/>
      <c r="D519" s="104" t="s">
        <v>0</v>
      </c>
    </row>
    <row r="520" spans="1:4" ht="27.75" customHeight="1" thickBot="1" x14ac:dyDescent="0.3">
      <c r="A520" s="71" t="s">
        <v>1158</v>
      </c>
      <c r="B520" s="72"/>
      <c r="C520" s="72"/>
      <c r="D520" s="96" t="s">
        <v>1159</v>
      </c>
    </row>
  </sheetData>
  <mergeCells count="1">
    <mergeCell ref="A1:D1"/>
  </mergeCells>
  <printOptions horizontalCentered="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How To</vt:lpstr>
      <vt:lpstr>Bid Form Int renovation</vt:lpstr>
      <vt:lpstr>Data</vt:lpstr>
      <vt:lpstr>Key </vt:lpstr>
      <vt:lpstr>'Bid Form Int renovation'!Print_Area</vt:lpstr>
      <vt:lpstr>'How To'!Print_Area</vt:lpstr>
      <vt:lpstr>'Key '!Print_Area</vt:lpstr>
      <vt:lpstr>'Key '!Projecttype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Bhansali, Saloni</dc:creator>
  <cp:lastModifiedBy>Disotell, Jennifer A</cp:lastModifiedBy>
  <cp:lastPrinted>2018-02-19T19:01:31Z</cp:lastPrinted>
  <dcterms:created xsi:type="dcterms:W3CDTF">2017-11-08T21:13:58Z</dcterms:created>
  <dcterms:modified xsi:type="dcterms:W3CDTF">2018-07-26T16:26:40Z</dcterms:modified>
</cp:coreProperties>
</file>